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Лист1!$3:$6</definedName>
  </definedNames>
  <calcPr calcId="124519"/>
</workbook>
</file>

<file path=xl/calcChain.xml><?xml version="1.0" encoding="utf-8"?>
<calcChain xmlns="http://schemas.openxmlformats.org/spreadsheetml/2006/main">
  <c r="K54" i="1"/>
  <c r="I54"/>
  <c r="H54"/>
  <c r="D53"/>
  <c r="D52"/>
  <c r="D51"/>
  <c r="D50"/>
  <c r="D49"/>
  <c r="D48"/>
  <c r="J54"/>
  <c r="D47"/>
  <c r="D45"/>
  <c r="D46"/>
  <c r="D44"/>
  <c r="D43"/>
  <c r="D42"/>
  <c r="D41"/>
  <c r="D40"/>
  <c r="D39"/>
  <c r="D38"/>
  <c r="D37"/>
  <c r="D23"/>
  <c r="D12"/>
  <c r="D11"/>
  <c r="D27"/>
  <c r="D26"/>
  <c r="D10" l="1"/>
  <c r="D13"/>
  <c r="D36" l="1"/>
  <c r="D35"/>
  <c r="D34"/>
  <c r="D33"/>
  <c r="D32"/>
  <c r="D31"/>
  <c r="D30"/>
  <c r="D29"/>
  <c r="D28"/>
  <c r="D25"/>
  <c r="D24"/>
  <c r="D22"/>
  <c r="D21"/>
  <c r="D20"/>
  <c r="D19"/>
  <c r="D18"/>
  <c r="D17"/>
  <c r="D9"/>
  <c r="D16"/>
  <c r="D15"/>
  <c r="D14"/>
  <c r="D8"/>
  <c r="D7"/>
  <c r="D54" l="1"/>
</calcChain>
</file>

<file path=xl/sharedStrings.xml><?xml version="1.0" encoding="utf-8"?>
<sst xmlns="http://schemas.openxmlformats.org/spreadsheetml/2006/main" count="163" uniqueCount="119">
  <si>
    <t>Наименвание проекта</t>
  </si>
  <si>
    <t>Направление</t>
  </si>
  <si>
    <t>культура</t>
  </si>
  <si>
    <t>образование</t>
  </si>
  <si>
    <t>бюджет МО</t>
  </si>
  <si>
    <t>бюджет РГО</t>
  </si>
  <si>
    <t>жители</t>
  </si>
  <si>
    <t>в том числе</t>
  </si>
  <si>
    <t>Сумма всего, руб</t>
  </si>
  <si>
    <t>благоустройство</t>
  </si>
  <si>
    <t>спорт</t>
  </si>
  <si>
    <t>№ п/п</t>
  </si>
  <si>
    <t>Итого</t>
  </si>
  <si>
    <t>Народная тропа</t>
  </si>
  <si>
    <t>обл. бюджет</t>
  </si>
  <si>
    <t>мест. бюджет</t>
  </si>
  <si>
    <t>в том числе:</t>
  </si>
  <si>
    <t>Перечень проектов инициативного  бюджетирования Раменского городского округа на 2021 год</t>
  </si>
  <si>
    <t>Ремонт отмостки здания филиала ДК "Спартак" МУК КДЦ "Верейский"</t>
  </si>
  <si>
    <t>Приобретение и пошив костюмов для МУК КДЦ "Верейский"</t>
  </si>
  <si>
    <t>Приобретение многоместных секций для фойе филиала ДК "Спартак" и МУК КДЦ "Верейский"</t>
  </si>
  <si>
    <t>Выполнение работ по благоустройству территории у ж/д станции Гжель</t>
  </si>
  <si>
    <t>Комплексное благоустройство дворовой территории многоквартирного жилого дома рп.Ильинский</t>
  </si>
  <si>
    <t>Устройство спортивной площадки на территории МОУ Константиновской СОШ</t>
  </si>
  <si>
    <t>Платежи юр.    лиц</t>
  </si>
  <si>
    <t>Ремонт системы внутреннего освещения 1 энтажа МОУ Островецкая СОШ</t>
  </si>
  <si>
    <t>Благоустройство территории МОУ Константиновской СОШ</t>
  </si>
  <si>
    <t>Молодежная акция «Ночь туризма»</t>
  </si>
  <si>
    <t>Выполнение работ по благоустройству лесопарка "Восьмидорожье"</t>
  </si>
  <si>
    <t>Приобретение школьной мебели для МОУ СОШ с УИИОП №10 пос. Электроизолятор</t>
  </si>
  <si>
    <t xml:space="preserve">Приобретение и установка оконных блоков для МОУ СОШ №11 пос. Дружба </t>
  </si>
  <si>
    <t>Ремонтные работы 1 этажа в МУК КДЦ "Гжельский"</t>
  </si>
  <si>
    <t xml:space="preserve">Устройство парковочных мест д. Островцы </t>
  </si>
  <si>
    <t>Ремонт дороги  с. Верхнее Мячково</t>
  </si>
  <si>
    <t>Благоустройство дворовой территории д. Островцы</t>
  </si>
  <si>
    <t>Приобретение радиосистем для МУК ДК "Островецкий"</t>
  </si>
  <si>
    <t>Приобретение костюмов для МУК ДК "Островецкий"</t>
  </si>
  <si>
    <t>Строительство ДИП с резиновым покрытием в д. Бахтеево (Новохаритоновское)</t>
  </si>
  <si>
    <t>Многофункциональная спортивная площадка п. Денежниково (Константиновское)</t>
  </si>
  <si>
    <t>Строительство спортивного зала д. Хрипань(Кратово)</t>
  </si>
  <si>
    <t>Приобретение компьютерной техники и робототехники для  МОУ Власовская СОШ №13</t>
  </si>
  <si>
    <t>Закупка мультимедийного оборудования и программного обеспечения для МОУ Кратовская СОШ №28</t>
  </si>
  <si>
    <t xml:space="preserve">Приобретение напольного покрытия для ремонтных работ в МОУ Гимназии №2 </t>
  </si>
  <si>
    <t xml:space="preserve">Приобретение материалов для ремонта помещений в МОУ Гимназия №2 </t>
  </si>
  <si>
    <t xml:space="preserve">Пошив костюмов и приобретение инвентаря для МБУ  «Спортивная школа «Раменское» </t>
  </si>
  <si>
    <t>Обустройство футбольной площадки с уличными тренажерами в п.Родники</t>
  </si>
  <si>
    <t>Санитарная очистка и реабилитация пруда в п. Быково</t>
  </si>
  <si>
    <t>Благоустройство места массового отдыха вблизи озера Пионер "По волне моей памяти"</t>
  </si>
  <si>
    <t>Разработка мобильного приложения «Интерактивное Раменье»</t>
  </si>
  <si>
    <t>Экологическая реабилитация пруда в п. Быково</t>
  </si>
  <si>
    <t>Школа-интернат - территория безопасного комфорта" (Удельнинская школа-интернат для обучающихся с ОВЗ)</t>
  </si>
  <si>
    <t>Приобретение ноутбука для МУК КДЦ "Верейский"</t>
  </si>
  <si>
    <t>Безопасный путь ученика</t>
  </si>
  <si>
    <t>Дорога к знаниям</t>
  </si>
  <si>
    <t>Цифровая школа (приобретение ноутбуков для МОУ Удельнинская гимназия)</t>
  </si>
  <si>
    <t>Приобретение компьютерной техники и оргтехники для МОУ Дергаевская СОШ № 23</t>
  </si>
  <si>
    <t>Доступный спорт (ремонт спортзала в МОУ гимназия п.Удельная)</t>
  </si>
  <si>
    <t>Современная школа (приобретение мебели для МОУ гимназия п.Удельная)</t>
  </si>
  <si>
    <t>Уличное освещение поселка Самар-1</t>
  </si>
  <si>
    <t>Косметический ремонт помещений МУК ДК "Сатурн"</t>
  </si>
  <si>
    <t>Ремонт концертного зала, 7 учебных кабинетов и коридора раменской ДШИ №2</t>
  </si>
  <si>
    <t>Поставка и установка сценического покрытия для концертного зала МУК ДК им.Воровского</t>
  </si>
  <si>
    <t>Облицовка фасада задней стены здания МУК ДК Северянка</t>
  </si>
  <si>
    <t>Ремонт фасада и кровли МУК ДК Березка (п. Ильинский)</t>
  </si>
  <si>
    <t>Ремонт помещений МУК ДК Березка (п. Ильинский)</t>
  </si>
  <si>
    <t xml:space="preserve"> платежи граждан</t>
  </si>
  <si>
    <t>Ссылка на Добродел</t>
  </si>
  <si>
    <t>https://vote.dobrodel.ru/narodniy_budjet/view-project/3067</t>
  </si>
  <si>
    <t>https://vote.dobrodel.ru/narodniy_budjet/view-project/3628</t>
  </si>
  <si>
    <t>https://vote.dobrodel.ru/narodniy_budjet/view-project/3946</t>
  </si>
  <si>
    <t>https://vote.dobrodel.ru/narodniy_budjet/view-project/4009</t>
  </si>
  <si>
    <t>https://vote.dobrodel.ru/narodniy_budjet/view-project/4021</t>
  </si>
  <si>
    <t>https://vote.dobrodel.ru/narodniy_budjet/view-project/4054</t>
  </si>
  <si>
    <t>https://vote.dobrodel.ru/narodniy_budjet/view-project/4078</t>
  </si>
  <si>
    <t>https://vote.dobrodel.ru/narodniy_budjet/view-project/4147</t>
  </si>
  <si>
    <t>https://vote.dobrodel.ru/narodniy_budjet/view-project/4153</t>
  </si>
  <si>
    <t>https://vote.dobrodel.ru/narodniy_budjet/view-project/4162</t>
  </si>
  <si>
    <t>https://vote.dobrodel.ru/narodniy_budjet/view-project/4165</t>
  </si>
  <si>
    <t>https://vote.dobrodel.ru/narodniy_budjet/view-project/4168</t>
  </si>
  <si>
    <t>https://vote.dobrodel.ru/narodniy_budjet/view-project/4180</t>
  </si>
  <si>
    <t>https://vote.dobrodel.ru/narodniy_budjet/view-project/4252</t>
  </si>
  <si>
    <t>https://vote.dobrodel.ru/narodniy_budjet/view-project/4258</t>
  </si>
  <si>
    <t>https://vote.dobrodel.ru/narodniy_budjet/view-project/4312</t>
  </si>
  <si>
    <t>https://vote.dobrodel.ru/narodniy_budjet/view-project/4318</t>
  </si>
  <si>
    <t>https://vote.dobrodel.ru/narodniy_budjet/view-project/4333</t>
  </si>
  <si>
    <t>https://vote.dobrodel.ru/narodniy_budjet/view-project/4345</t>
  </si>
  <si>
    <t>https://vote.dobrodel.ru/narodniy_budjet/view-project/4348</t>
  </si>
  <si>
    <t>https://vote.dobrodel.ru/narodniy_budjet/view-project/4351</t>
  </si>
  <si>
    <t>https://vote.dobrodel.ru/narodniy_budjet/view-project/4354</t>
  </si>
  <si>
    <t>https://vote.dobrodel.ru/narodniy_budjet/view-project/4357</t>
  </si>
  <si>
    <t>https://vote.dobrodel.ru/narodniy_budjet/view-project/4360</t>
  </si>
  <si>
    <t>https://vote.dobrodel.ru/narodniy_budjet/view-project/4363</t>
  </si>
  <si>
    <t>https://vote.dobrodel.ru/narodniy_budjet/view-project/4366</t>
  </si>
  <si>
    <t>https://vote.dobrodel.ru/narodniy_budjet/view-project/4369</t>
  </si>
  <si>
    <t>https://vote.dobrodel.ru/narodniy_budjet/view-project/4372</t>
  </si>
  <si>
    <t>https://vote.dobrodel.ru/narodniy_budjet/view-project/4375</t>
  </si>
  <si>
    <t>https://vote.dobrodel.ru/narodniy_budjet/view-project/4378</t>
  </si>
  <si>
    <t>https://vote.dobrodel.ru/narodniy_budjet/view-project/4381</t>
  </si>
  <si>
    <t>https://vote.dobrodel.ru/narodniy_budjet/view-project/4384</t>
  </si>
  <si>
    <t>https://vote.dobrodel.ru/narodniy_budjet/view-project/4393</t>
  </si>
  <si>
    <t>https://vote.dobrodel.ru/narodniy_budjet/view-project/4396</t>
  </si>
  <si>
    <t>https://vote.dobrodel.ru/narodniy_budjet/view-project/4399</t>
  </si>
  <si>
    <t>https://vote.dobrodel.ru/narodniy_budjet/view-project/4405</t>
  </si>
  <si>
    <t>https://vote.dobrodel.ru/narodniy_budjet/view-project/4411</t>
  </si>
  <si>
    <t>https://vote.dobrodel.ru/narodniy_budjet/view-project/4414</t>
  </si>
  <si>
    <t>https://vote.dobrodel.ru/narodniy_budjet/view-project/4417</t>
  </si>
  <si>
    <t>https://vote.dobrodel.ru/narodniy_budjet/view-project/4420</t>
  </si>
  <si>
    <t>https://vote.dobrodel.ru/narodniy_budjet/view-project/4423</t>
  </si>
  <si>
    <t>https://vote.dobrodel.ru/narodniy_budjet/view-project/4570</t>
  </si>
  <si>
    <t>https://vote.dobrodel.ru/narodniy_budjet/view-project/4573</t>
  </si>
  <si>
    <t>https://vote.dobrodel.ru/narodniy_budjet/view-project/4600</t>
  </si>
  <si>
    <t>https://vote.dobrodel.ru/narodniy_budjet/view-project/4603</t>
  </si>
  <si>
    <t>https://vote.dobrodel.ru/narodniy_budjet/view-project/4606</t>
  </si>
  <si>
    <t>https://vote.dobrodel.ru/narodniy_budjet/view-project/4609</t>
  </si>
  <si>
    <t>Жук В.П.</t>
  </si>
  <si>
    <t>Крымов В.Б.</t>
  </si>
  <si>
    <t>Наумов А.А.</t>
  </si>
  <si>
    <t>Чистюхин И.В.</t>
  </si>
  <si>
    <t>Ф.И.О. инициатора (депутат МОД)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</si>
</sst>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u/>
      <sz val="7.7"/>
      <color theme="10"/>
      <name val="Calibri"/>
      <family val="2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43" fontId="3" fillId="0" borderId="3" xfId="1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2" fillId="0" borderId="3" xfId="1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8" fillId="0" borderId="1" xfId="2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ote.dobrodel.ru/narodniy_budjet/view-project/4147" TargetMode="External"/><Relationship Id="rId13" Type="http://schemas.openxmlformats.org/officeDocument/2006/relationships/hyperlink" Target="https://vote.dobrodel.ru/narodniy_budjet/view-project/4180" TargetMode="External"/><Relationship Id="rId18" Type="http://schemas.openxmlformats.org/officeDocument/2006/relationships/hyperlink" Target="https://vote.dobrodel.ru/narodniy_budjet/view-project/4333" TargetMode="External"/><Relationship Id="rId26" Type="http://schemas.openxmlformats.org/officeDocument/2006/relationships/hyperlink" Target="https://vote.dobrodel.ru/narodniy_budjet/view-project/4366" TargetMode="External"/><Relationship Id="rId39" Type="http://schemas.openxmlformats.org/officeDocument/2006/relationships/hyperlink" Target="https://vote.dobrodel.ru/narodniy_budjet/view-project/4417" TargetMode="External"/><Relationship Id="rId3" Type="http://schemas.openxmlformats.org/officeDocument/2006/relationships/hyperlink" Target="https://vote.dobrodel.ru/narodniy_budjet/view-project/3946" TargetMode="External"/><Relationship Id="rId21" Type="http://schemas.openxmlformats.org/officeDocument/2006/relationships/hyperlink" Target="https://vote.dobrodel.ru/narodniy_budjet/view-project/4351" TargetMode="External"/><Relationship Id="rId34" Type="http://schemas.openxmlformats.org/officeDocument/2006/relationships/hyperlink" Target="https://vote.dobrodel.ru/narodniy_budjet/view-project/4396" TargetMode="External"/><Relationship Id="rId42" Type="http://schemas.openxmlformats.org/officeDocument/2006/relationships/hyperlink" Target="https://vote.dobrodel.ru/narodniy_budjet/view-project/4570" TargetMode="External"/><Relationship Id="rId47" Type="http://schemas.openxmlformats.org/officeDocument/2006/relationships/hyperlink" Target="https://vote.dobrodel.ru/narodniy_budjet/view-project/4609" TargetMode="External"/><Relationship Id="rId7" Type="http://schemas.openxmlformats.org/officeDocument/2006/relationships/hyperlink" Target="https://vote.dobrodel.ru/narodniy_budjet/view-project/4078" TargetMode="External"/><Relationship Id="rId12" Type="http://schemas.openxmlformats.org/officeDocument/2006/relationships/hyperlink" Target="https://vote.dobrodel.ru/narodniy_budjet/view-project/4168" TargetMode="External"/><Relationship Id="rId17" Type="http://schemas.openxmlformats.org/officeDocument/2006/relationships/hyperlink" Target="https://vote.dobrodel.ru/narodniy_budjet/view-project/4318" TargetMode="External"/><Relationship Id="rId25" Type="http://schemas.openxmlformats.org/officeDocument/2006/relationships/hyperlink" Target="https://vote.dobrodel.ru/narodniy_budjet/view-project/4363" TargetMode="External"/><Relationship Id="rId33" Type="http://schemas.openxmlformats.org/officeDocument/2006/relationships/hyperlink" Target="https://vote.dobrodel.ru/narodniy_budjet/view-project/4393" TargetMode="External"/><Relationship Id="rId38" Type="http://schemas.openxmlformats.org/officeDocument/2006/relationships/hyperlink" Target="https://vote.dobrodel.ru/narodniy_budjet/view-project/4414" TargetMode="External"/><Relationship Id="rId46" Type="http://schemas.openxmlformats.org/officeDocument/2006/relationships/hyperlink" Target="https://vote.dobrodel.ru/narodniy_budjet/view-project/4606" TargetMode="External"/><Relationship Id="rId2" Type="http://schemas.openxmlformats.org/officeDocument/2006/relationships/hyperlink" Target="https://vote.dobrodel.ru/narodniy_budjet/view-project/3067" TargetMode="External"/><Relationship Id="rId16" Type="http://schemas.openxmlformats.org/officeDocument/2006/relationships/hyperlink" Target="https://vote.dobrodel.ru/narodniy_budjet/view-project/4312" TargetMode="External"/><Relationship Id="rId20" Type="http://schemas.openxmlformats.org/officeDocument/2006/relationships/hyperlink" Target="https://vote.dobrodel.ru/narodniy_budjet/view-project/4348" TargetMode="External"/><Relationship Id="rId29" Type="http://schemas.openxmlformats.org/officeDocument/2006/relationships/hyperlink" Target="https://vote.dobrodel.ru/narodniy_budjet/view-project/4375" TargetMode="External"/><Relationship Id="rId41" Type="http://schemas.openxmlformats.org/officeDocument/2006/relationships/hyperlink" Target="https://vote.dobrodel.ru/narodniy_budjet/view-project/4423" TargetMode="External"/><Relationship Id="rId1" Type="http://schemas.openxmlformats.org/officeDocument/2006/relationships/hyperlink" Target="https://vote.dobrodel.ru/narodniy_budjet/view-project/3628" TargetMode="External"/><Relationship Id="rId6" Type="http://schemas.openxmlformats.org/officeDocument/2006/relationships/hyperlink" Target="https://vote.dobrodel.ru/narodniy_budjet/view-project/4054" TargetMode="External"/><Relationship Id="rId11" Type="http://schemas.openxmlformats.org/officeDocument/2006/relationships/hyperlink" Target="https://vote.dobrodel.ru/narodniy_budjet/view-project/4165" TargetMode="External"/><Relationship Id="rId24" Type="http://schemas.openxmlformats.org/officeDocument/2006/relationships/hyperlink" Target="https://vote.dobrodel.ru/narodniy_budjet/view-project/4360" TargetMode="External"/><Relationship Id="rId32" Type="http://schemas.openxmlformats.org/officeDocument/2006/relationships/hyperlink" Target="https://vote.dobrodel.ru/narodniy_budjet/view-project/4384" TargetMode="External"/><Relationship Id="rId37" Type="http://schemas.openxmlformats.org/officeDocument/2006/relationships/hyperlink" Target="https://vote.dobrodel.ru/narodniy_budjet/view-project/4411" TargetMode="External"/><Relationship Id="rId40" Type="http://schemas.openxmlformats.org/officeDocument/2006/relationships/hyperlink" Target="https://vote.dobrodel.ru/narodniy_budjet/view-project/4420" TargetMode="External"/><Relationship Id="rId45" Type="http://schemas.openxmlformats.org/officeDocument/2006/relationships/hyperlink" Target="https://vote.dobrodel.ru/narodniy_budjet/view-project/4603" TargetMode="External"/><Relationship Id="rId5" Type="http://schemas.openxmlformats.org/officeDocument/2006/relationships/hyperlink" Target="https://vote.dobrodel.ru/narodniy_budjet/view-project/4021" TargetMode="External"/><Relationship Id="rId15" Type="http://schemas.openxmlformats.org/officeDocument/2006/relationships/hyperlink" Target="https://vote.dobrodel.ru/narodniy_budjet/view-project/4258" TargetMode="External"/><Relationship Id="rId23" Type="http://schemas.openxmlformats.org/officeDocument/2006/relationships/hyperlink" Target="https://vote.dobrodel.ru/narodniy_budjet/view-project/4357" TargetMode="External"/><Relationship Id="rId28" Type="http://schemas.openxmlformats.org/officeDocument/2006/relationships/hyperlink" Target="https://vote.dobrodel.ru/narodniy_budjet/view-project/4372" TargetMode="External"/><Relationship Id="rId36" Type="http://schemas.openxmlformats.org/officeDocument/2006/relationships/hyperlink" Target="https://vote.dobrodel.ru/narodniy_budjet/view-project/4405" TargetMode="External"/><Relationship Id="rId10" Type="http://schemas.openxmlformats.org/officeDocument/2006/relationships/hyperlink" Target="https://vote.dobrodel.ru/narodniy_budjet/view-project/4162" TargetMode="External"/><Relationship Id="rId19" Type="http://schemas.openxmlformats.org/officeDocument/2006/relationships/hyperlink" Target="https://vote.dobrodel.ru/narodniy_budjet/view-project/4345" TargetMode="External"/><Relationship Id="rId31" Type="http://schemas.openxmlformats.org/officeDocument/2006/relationships/hyperlink" Target="https://vote.dobrodel.ru/narodniy_budjet/view-project/4381" TargetMode="External"/><Relationship Id="rId44" Type="http://schemas.openxmlformats.org/officeDocument/2006/relationships/hyperlink" Target="https://vote.dobrodel.ru/narodniy_budjet/view-project/4600" TargetMode="External"/><Relationship Id="rId4" Type="http://schemas.openxmlformats.org/officeDocument/2006/relationships/hyperlink" Target="https://vote.dobrodel.ru/narodniy_budjet/view-project/4009" TargetMode="External"/><Relationship Id="rId9" Type="http://schemas.openxmlformats.org/officeDocument/2006/relationships/hyperlink" Target="https://vote.dobrodel.ru/narodniy_budjet/view-project/4153" TargetMode="External"/><Relationship Id="rId14" Type="http://schemas.openxmlformats.org/officeDocument/2006/relationships/hyperlink" Target="https://vote.dobrodel.ru/narodniy_budjet/view-project/4252" TargetMode="External"/><Relationship Id="rId22" Type="http://schemas.openxmlformats.org/officeDocument/2006/relationships/hyperlink" Target="https://vote.dobrodel.ru/narodniy_budjet/view-project/4354" TargetMode="External"/><Relationship Id="rId27" Type="http://schemas.openxmlformats.org/officeDocument/2006/relationships/hyperlink" Target="https://vote.dobrodel.ru/narodniy_budjet/view-project/4369" TargetMode="External"/><Relationship Id="rId30" Type="http://schemas.openxmlformats.org/officeDocument/2006/relationships/hyperlink" Target="https://vote.dobrodel.ru/narodniy_budjet/view-project/4378" TargetMode="External"/><Relationship Id="rId35" Type="http://schemas.openxmlformats.org/officeDocument/2006/relationships/hyperlink" Target="https://vote.dobrodel.ru/narodniy_budjet/view-project/4399" TargetMode="External"/><Relationship Id="rId43" Type="http://schemas.openxmlformats.org/officeDocument/2006/relationships/hyperlink" Target="https://vote.dobrodel.ru/narodniy_budjet/view-project/4573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4"/>
  <sheetViews>
    <sheetView tabSelected="1" zoomScale="70" zoomScaleNormal="70" workbookViewId="0">
      <selection activeCell="K9" sqref="K9"/>
    </sheetView>
  </sheetViews>
  <sheetFormatPr defaultRowHeight="15"/>
  <cols>
    <col min="1" max="1" width="4.85546875" customWidth="1"/>
    <col min="2" max="2" width="65" customWidth="1"/>
    <col min="3" max="3" width="21.140625" customWidth="1"/>
    <col min="4" max="4" width="23" customWidth="1"/>
    <col min="5" max="5" width="4.28515625" hidden="1" customWidth="1"/>
    <col min="6" max="6" width="4.85546875" hidden="1" customWidth="1"/>
    <col min="7" max="7" width="1.42578125" hidden="1" customWidth="1"/>
    <col min="8" max="8" width="22.42578125" customWidth="1"/>
    <col min="9" max="9" width="20.7109375" customWidth="1"/>
    <col min="10" max="10" width="0.140625" hidden="1" customWidth="1"/>
    <col min="11" max="12" width="19.7109375" customWidth="1"/>
    <col min="13" max="13" width="49.28515625" customWidth="1"/>
    <col min="19" max="19" width="26" customWidth="1"/>
  </cols>
  <sheetData>
    <row r="1" spans="1:13" ht="8.25" customHeight="1"/>
    <row r="2" spans="1:13" ht="33" customHeight="1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62"/>
    </row>
    <row r="3" spans="1:13" ht="21" customHeight="1">
      <c r="A3" s="58" t="s">
        <v>11</v>
      </c>
      <c r="B3" s="59" t="s">
        <v>0</v>
      </c>
      <c r="C3" s="59" t="s">
        <v>1</v>
      </c>
      <c r="D3" s="58" t="s">
        <v>8</v>
      </c>
      <c r="E3" s="4"/>
      <c r="F3" s="4"/>
      <c r="G3" s="4"/>
      <c r="H3" s="58" t="s">
        <v>16</v>
      </c>
      <c r="I3" s="58"/>
      <c r="J3" s="58"/>
      <c r="K3" s="58"/>
      <c r="L3" s="60" t="s">
        <v>118</v>
      </c>
      <c r="M3" s="69" t="s">
        <v>66</v>
      </c>
    </row>
    <row r="4" spans="1:13" ht="41.25" customHeight="1">
      <c r="A4" s="58"/>
      <c r="B4" s="59"/>
      <c r="C4" s="59"/>
      <c r="D4" s="58"/>
      <c r="E4" s="58" t="s">
        <v>7</v>
      </c>
      <c r="F4" s="58"/>
      <c r="G4" s="58"/>
      <c r="H4" s="58" t="s">
        <v>14</v>
      </c>
      <c r="I4" s="58" t="s">
        <v>15</v>
      </c>
      <c r="J4" s="60" t="s">
        <v>24</v>
      </c>
      <c r="K4" s="58" t="s">
        <v>65</v>
      </c>
      <c r="L4" s="67"/>
      <c r="M4" s="68"/>
    </row>
    <row r="5" spans="1:13" ht="12.75" customHeight="1">
      <c r="A5" s="58"/>
      <c r="B5" s="59"/>
      <c r="C5" s="59"/>
      <c r="D5" s="58"/>
      <c r="E5" s="5" t="s">
        <v>4</v>
      </c>
      <c r="F5" s="5" t="s">
        <v>5</v>
      </c>
      <c r="G5" s="5" t="s">
        <v>6</v>
      </c>
      <c r="H5" s="58"/>
      <c r="I5" s="58"/>
      <c r="J5" s="61"/>
      <c r="K5" s="58"/>
      <c r="L5" s="61"/>
      <c r="M5" s="70"/>
    </row>
    <row r="6" spans="1:13" s="1" customFormat="1" ht="15" customHeigh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5</v>
      </c>
      <c r="I6" s="6">
        <v>6</v>
      </c>
      <c r="J6" s="6">
        <v>7</v>
      </c>
      <c r="K6" s="6">
        <v>7</v>
      </c>
      <c r="L6" s="6">
        <v>8</v>
      </c>
      <c r="M6" s="6">
        <v>9</v>
      </c>
    </row>
    <row r="7" spans="1:13" ht="40.5" customHeight="1">
      <c r="A7" s="2">
        <v>1</v>
      </c>
      <c r="B7" s="17" t="s">
        <v>18</v>
      </c>
      <c r="C7" s="11" t="s">
        <v>2</v>
      </c>
      <c r="D7" s="20">
        <f t="shared" ref="D7:D15" si="0">H7+I7+J7+K7</f>
        <v>321911</v>
      </c>
      <c r="E7" s="20"/>
      <c r="F7" s="20">
        <v>1078000</v>
      </c>
      <c r="G7" s="21"/>
      <c r="H7" s="20">
        <v>277809.19</v>
      </c>
      <c r="I7" s="20">
        <v>40882.699999999997</v>
      </c>
      <c r="J7" s="16">
        <v>0</v>
      </c>
      <c r="K7" s="16">
        <v>3219.11</v>
      </c>
      <c r="L7" s="72" t="s">
        <v>114</v>
      </c>
      <c r="M7" s="55" t="s">
        <v>68</v>
      </c>
    </row>
    <row r="8" spans="1:13" ht="40.5" customHeight="1">
      <c r="A8" s="2">
        <v>2</v>
      </c>
      <c r="B8" s="18" t="s">
        <v>19</v>
      </c>
      <c r="C8" s="12" t="s">
        <v>2</v>
      </c>
      <c r="D8" s="13">
        <f t="shared" si="0"/>
        <v>103155.01000000001</v>
      </c>
      <c r="E8" s="13"/>
      <c r="F8" s="13">
        <v>7000000</v>
      </c>
      <c r="G8" s="14"/>
      <c r="H8" s="13">
        <v>89022.77</v>
      </c>
      <c r="I8" s="13">
        <v>13100.69</v>
      </c>
      <c r="J8" s="20">
        <v>0</v>
      </c>
      <c r="K8" s="10">
        <v>1031.55</v>
      </c>
      <c r="L8" s="73"/>
      <c r="M8" s="55" t="s">
        <v>69</v>
      </c>
    </row>
    <row r="9" spans="1:13" ht="40.5" customHeight="1">
      <c r="A9" s="3">
        <v>3</v>
      </c>
      <c r="B9" s="18" t="s">
        <v>20</v>
      </c>
      <c r="C9" s="12" t="s">
        <v>2</v>
      </c>
      <c r="D9" s="13">
        <f>H9+I9+J9+K9</f>
        <v>154308.18999999997</v>
      </c>
      <c r="E9" s="13"/>
      <c r="F9" s="13"/>
      <c r="G9" s="14"/>
      <c r="H9" s="13">
        <v>133167.97</v>
      </c>
      <c r="I9" s="13">
        <v>19597.14</v>
      </c>
      <c r="J9" s="20">
        <v>0</v>
      </c>
      <c r="K9" s="10">
        <v>1543.08</v>
      </c>
      <c r="L9" s="73"/>
      <c r="M9" s="55" t="s">
        <v>70</v>
      </c>
    </row>
    <row r="10" spans="1:13" ht="40.5" customHeight="1">
      <c r="A10" s="38">
        <v>4</v>
      </c>
      <c r="B10" s="18" t="s">
        <v>25</v>
      </c>
      <c r="C10" s="12" t="s">
        <v>3</v>
      </c>
      <c r="D10" s="13">
        <f>H10+I10+J10+K10</f>
        <v>579374</v>
      </c>
      <c r="E10" s="13"/>
      <c r="F10" s="13"/>
      <c r="G10" s="14"/>
      <c r="H10" s="13">
        <v>500000</v>
      </c>
      <c r="I10" s="13">
        <v>73580</v>
      </c>
      <c r="J10" s="20">
        <v>0</v>
      </c>
      <c r="K10" s="10">
        <v>5794</v>
      </c>
      <c r="L10" s="71"/>
      <c r="M10" s="55" t="s">
        <v>71</v>
      </c>
    </row>
    <row r="11" spans="1:13" ht="40.5" customHeight="1">
      <c r="A11" s="38">
        <v>5</v>
      </c>
      <c r="B11" s="18" t="s">
        <v>29</v>
      </c>
      <c r="C11" s="12" t="s">
        <v>3</v>
      </c>
      <c r="D11" s="13">
        <f>H11+I11+J11+K11</f>
        <v>250000</v>
      </c>
      <c r="E11" s="13"/>
      <c r="F11" s="13"/>
      <c r="G11" s="14"/>
      <c r="H11" s="13">
        <v>215750</v>
      </c>
      <c r="I11" s="13">
        <v>31750</v>
      </c>
      <c r="J11" s="20">
        <v>0</v>
      </c>
      <c r="K11" s="10">
        <v>2500</v>
      </c>
      <c r="L11" s="72" t="s">
        <v>115</v>
      </c>
      <c r="M11" s="55" t="s">
        <v>72</v>
      </c>
    </row>
    <row r="12" spans="1:13" ht="40.5" customHeight="1">
      <c r="A12" s="38">
        <v>6</v>
      </c>
      <c r="B12" s="18" t="s">
        <v>30</v>
      </c>
      <c r="C12" s="12" t="s">
        <v>3</v>
      </c>
      <c r="D12" s="13">
        <f>H12+I12+J12+K12</f>
        <v>1000000</v>
      </c>
      <c r="E12" s="13"/>
      <c r="F12" s="13"/>
      <c r="G12" s="14"/>
      <c r="H12" s="13">
        <v>863000</v>
      </c>
      <c r="I12" s="13">
        <v>127000</v>
      </c>
      <c r="J12" s="20">
        <v>0</v>
      </c>
      <c r="K12" s="10">
        <v>10000</v>
      </c>
      <c r="L12" s="71"/>
      <c r="M12" s="55" t="s">
        <v>73</v>
      </c>
    </row>
    <row r="13" spans="1:13" ht="40.5" customHeight="1">
      <c r="A13" s="35">
        <v>7</v>
      </c>
      <c r="B13" s="18" t="s">
        <v>31</v>
      </c>
      <c r="C13" s="12" t="s">
        <v>2</v>
      </c>
      <c r="D13" s="13">
        <f t="shared" ref="D13" si="1">H13+I13+J13+K13</f>
        <v>9888286.9799999986</v>
      </c>
      <c r="E13" s="13"/>
      <c r="F13" s="13">
        <v>6000000</v>
      </c>
      <c r="G13" s="14"/>
      <c r="H13" s="13">
        <v>8533591.6600000001</v>
      </c>
      <c r="I13" s="13">
        <v>1255812.45</v>
      </c>
      <c r="J13" s="20">
        <v>0</v>
      </c>
      <c r="K13" s="10">
        <v>98882.87</v>
      </c>
      <c r="L13" s="63"/>
      <c r="M13" s="55" t="s">
        <v>80</v>
      </c>
    </row>
    <row r="14" spans="1:13" ht="40.5" customHeight="1">
      <c r="A14" s="36">
        <v>8</v>
      </c>
      <c r="B14" s="7" t="s">
        <v>22</v>
      </c>
      <c r="C14" s="9" t="s">
        <v>9</v>
      </c>
      <c r="D14" s="39">
        <f t="shared" si="0"/>
        <v>10000000</v>
      </c>
      <c r="E14" s="10"/>
      <c r="F14" s="10"/>
      <c r="G14" s="15"/>
      <c r="H14" s="10">
        <v>8630000</v>
      </c>
      <c r="I14" s="10">
        <v>1270000</v>
      </c>
      <c r="J14" s="16">
        <v>0</v>
      </c>
      <c r="K14" s="10">
        <v>100000</v>
      </c>
      <c r="L14" s="63"/>
      <c r="M14" s="55" t="s">
        <v>82</v>
      </c>
    </row>
    <row r="15" spans="1:13" ht="40.5" customHeight="1">
      <c r="A15" s="3">
        <v>9</v>
      </c>
      <c r="B15" s="7" t="s">
        <v>21</v>
      </c>
      <c r="C15" s="5" t="s">
        <v>9</v>
      </c>
      <c r="D15" s="39">
        <f t="shared" si="0"/>
        <v>10000000</v>
      </c>
      <c r="E15" s="10"/>
      <c r="F15" s="10"/>
      <c r="G15" s="15"/>
      <c r="H15" s="10">
        <v>8630000</v>
      </c>
      <c r="I15" s="10">
        <v>1270000</v>
      </c>
      <c r="J15" s="16">
        <v>0</v>
      </c>
      <c r="K15" s="10">
        <v>100000</v>
      </c>
      <c r="L15" s="63"/>
      <c r="M15" s="55" t="s">
        <v>81</v>
      </c>
    </row>
    <row r="16" spans="1:13" ht="40.5" customHeight="1">
      <c r="A16" s="2">
        <v>10</v>
      </c>
      <c r="B16" s="7" t="s">
        <v>32</v>
      </c>
      <c r="C16" s="22" t="s">
        <v>9</v>
      </c>
      <c r="D16" s="10">
        <f t="shared" ref="D16:D35" si="2">H16+I16+K16</f>
        <v>4354235.3499999996</v>
      </c>
      <c r="E16" s="10"/>
      <c r="F16" s="10"/>
      <c r="G16" s="15"/>
      <c r="H16" s="10">
        <v>3757705.11</v>
      </c>
      <c r="I16" s="10">
        <v>552987.89</v>
      </c>
      <c r="J16" s="20">
        <v>0</v>
      </c>
      <c r="K16" s="10">
        <v>43542.35</v>
      </c>
      <c r="L16" s="63"/>
      <c r="M16" s="55" t="s">
        <v>83</v>
      </c>
    </row>
    <row r="17" spans="1:22" ht="40.5" customHeight="1">
      <c r="A17" s="3">
        <v>11</v>
      </c>
      <c r="B17" s="8" t="s">
        <v>33</v>
      </c>
      <c r="C17" s="23" t="s">
        <v>9</v>
      </c>
      <c r="D17" s="26">
        <f t="shared" si="2"/>
        <v>7654399.7799999993</v>
      </c>
      <c r="E17" s="10"/>
      <c r="F17" s="10"/>
      <c r="G17" s="15"/>
      <c r="H17" s="10">
        <v>6605747.0099999998</v>
      </c>
      <c r="I17" s="10">
        <v>972108.77</v>
      </c>
      <c r="J17" s="20">
        <v>0</v>
      </c>
      <c r="K17" s="10">
        <v>76544</v>
      </c>
      <c r="L17" s="63"/>
      <c r="M17" s="55" t="s">
        <v>84</v>
      </c>
    </row>
    <row r="18" spans="1:22" ht="40.5" customHeight="1">
      <c r="A18" s="24">
        <v>12</v>
      </c>
      <c r="B18" s="8" t="s">
        <v>34</v>
      </c>
      <c r="C18" s="23" t="s">
        <v>9</v>
      </c>
      <c r="D18" s="39">
        <f t="shared" si="2"/>
        <v>3618600.2800000003</v>
      </c>
      <c r="E18" s="16"/>
      <c r="F18" s="16"/>
      <c r="G18" s="28"/>
      <c r="H18" s="16">
        <v>3122852.04</v>
      </c>
      <c r="I18" s="16">
        <v>459562.23999999999</v>
      </c>
      <c r="J18" s="20">
        <v>0</v>
      </c>
      <c r="K18" s="16">
        <v>36186</v>
      </c>
      <c r="L18" s="63"/>
      <c r="M18" s="55" t="s">
        <v>85</v>
      </c>
    </row>
    <row r="19" spans="1:22" ht="40.5" customHeight="1">
      <c r="A19" s="24">
        <v>13</v>
      </c>
      <c r="B19" s="8" t="s">
        <v>35</v>
      </c>
      <c r="C19" s="34" t="s">
        <v>2</v>
      </c>
      <c r="D19" s="26">
        <f t="shared" si="2"/>
        <v>244229.99999999997</v>
      </c>
      <c r="E19" s="16"/>
      <c r="F19" s="16"/>
      <c r="G19" s="28"/>
      <c r="H19" s="16">
        <v>210770.49</v>
      </c>
      <c r="I19" s="16">
        <v>31017.21</v>
      </c>
      <c r="J19" s="20">
        <v>0</v>
      </c>
      <c r="K19" s="16">
        <v>2442.3000000000002</v>
      </c>
      <c r="L19" s="63"/>
      <c r="M19" s="55" t="s">
        <v>86</v>
      </c>
    </row>
    <row r="20" spans="1:22" ht="40.5" customHeight="1">
      <c r="A20" s="24">
        <v>14</v>
      </c>
      <c r="B20" s="8" t="s">
        <v>36</v>
      </c>
      <c r="C20" s="34" t="s">
        <v>2</v>
      </c>
      <c r="D20" s="27">
        <f t="shared" si="2"/>
        <v>210000</v>
      </c>
      <c r="E20" s="16"/>
      <c r="F20" s="16"/>
      <c r="G20" s="28"/>
      <c r="H20" s="16">
        <v>181230</v>
      </c>
      <c r="I20" s="16">
        <v>26670</v>
      </c>
      <c r="J20" s="20">
        <v>0</v>
      </c>
      <c r="K20" s="16">
        <v>2100</v>
      </c>
      <c r="L20" s="63"/>
      <c r="M20" s="55" t="s">
        <v>87</v>
      </c>
    </row>
    <row r="21" spans="1:22" ht="40.5" customHeight="1">
      <c r="A21" s="24">
        <v>15</v>
      </c>
      <c r="B21" s="8" t="s">
        <v>37</v>
      </c>
      <c r="C21" s="23" t="s">
        <v>9</v>
      </c>
      <c r="D21" s="27">
        <f t="shared" si="2"/>
        <v>9999542.9800000004</v>
      </c>
      <c r="E21" s="16"/>
      <c r="F21" s="16"/>
      <c r="G21" s="28"/>
      <c r="H21" s="16">
        <v>8629605.5899999999</v>
      </c>
      <c r="I21" s="16">
        <v>1269941.96</v>
      </c>
      <c r="J21" s="20">
        <v>0</v>
      </c>
      <c r="K21" s="16">
        <v>99995.43</v>
      </c>
      <c r="L21" s="63"/>
      <c r="M21" s="55" t="s">
        <v>88</v>
      </c>
    </row>
    <row r="22" spans="1:22" ht="40.5" customHeight="1">
      <c r="A22" s="24">
        <v>16</v>
      </c>
      <c r="B22" s="31" t="s">
        <v>23</v>
      </c>
      <c r="C22" s="32" t="s">
        <v>3</v>
      </c>
      <c r="D22" s="41">
        <f t="shared" si="2"/>
        <v>9946357.2400000002</v>
      </c>
      <c r="E22" s="41"/>
      <c r="F22" s="41"/>
      <c r="G22" s="42"/>
      <c r="H22" s="41">
        <v>8583706.2699999996</v>
      </c>
      <c r="I22" s="41">
        <v>1263187.3999999999</v>
      </c>
      <c r="J22" s="43">
        <v>0</v>
      </c>
      <c r="K22" s="41">
        <v>99463.57</v>
      </c>
      <c r="L22" s="64"/>
      <c r="M22" s="55" t="s">
        <v>89</v>
      </c>
    </row>
    <row r="23" spans="1:22" ht="40.5" customHeight="1">
      <c r="A23" s="40">
        <v>17</v>
      </c>
      <c r="B23" s="31" t="s">
        <v>26</v>
      </c>
      <c r="C23" s="32" t="s">
        <v>3</v>
      </c>
      <c r="D23" s="41">
        <f t="shared" si="2"/>
        <v>9994961.2599999998</v>
      </c>
      <c r="E23" s="41"/>
      <c r="F23" s="41"/>
      <c r="G23" s="42"/>
      <c r="H23" s="41">
        <v>8625651.5700000003</v>
      </c>
      <c r="I23" s="41">
        <v>1269360.08</v>
      </c>
      <c r="J23" s="43"/>
      <c r="K23" s="41">
        <v>99949.61</v>
      </c>
      <c r="L23" s="64"/>
      <c r="M23" s="55" t="s">
        <v>90</v>
      </c>
    </row>
    <row r="24" spans="1:22" ht="40.5" customHeight="1">
      <c r="A24" s="24">
        <v>18</v>
      </c>
      <c r="B24" s="8" t="s">
        <v>38</v>
      </c>
      <c r="C24" s="23" t="s">
        <v>9</v>
      </c>
      <c r="D24" s="27">
        <f t="shared" si="2"/>
        <v>7147654.1200000001</v>
      </c>
      <c r="E24" s="16"/>
      <c r="F24" s="16"/>
      <c r="G24" s="28"/>
      <c r="H24" s="16">
        <v>6168425.5099999998</v>
      </c>
      <c r="I24" s="16">
        <v>907752.07</v>
      </c>
      <c r="J24" s="20">
        <v>0</v>
      </c>
      <c r="K24" s="16">
        <v>71476.539999999994</v>
      </c>
      <c r="L24" s="63"/>
      <c r="M24" s="55" t="s">
        <v>91</v>
      </c>
    </row>
    <row r="25" spans="1:22" ht="40.5" customHeight="1">
      <c r="A25" s="24">
        <v>19</v>
      </c>
      <c r="B25" s="8" t="s">
        <v>39</v>
      </c>
      <c r="C25" s="23" t="s">
        <v>9</v>
      </c>
      <c r="D25" s="27">
        <f t="shared" si="2"/>
        <v>10000000</v>
      </c>
      <c r="E25" s="16"/>
      <c r="F25" s="16"/>
      <c r="G25" s="28"/>
      <c r="H25" s="16">
        <v>8630000</v>
      </c>
      <c r="I25" s="16">
        <v>1270000</v>
      </c>
      <c r="J25" s="20">
        <v>0</v>
      </c>
      <c r="K25" s="16">
        <v>100000</v>
      </c>
      <c r="L25" s="63"/>
      <c r="M25" s="55" t="s">
        <v>92</v>
      </c>
      <c r="S25" s="44"/>
      <c r="T25" s="44"/>
      <c r="U25" s="45"/>
      <c r="V25" s="44"/>
    </row>
    <row r="26" spans="1:22" ht="40.5" customHeight="1">
      <c r="A26" s="38">
        <v>20</v>
      </c>
      <c r="B26" s="8" t="s">
        <v>40</v>
      </c>
      <c r="C26" s="37" t="s">
        <v>3</v>
      </c>
      <c r="D26" s="27">
        <f t="shared" si="2"/>
        <v>500000</v>
      </c>
      <c r="E26" s="16"/>
      <c r="F26" s="16"/>
      <c r="G26" s="28"/>
      <c r="H26" s="16">
        <v>431500</v>
      </c>
      <c r="I26" s="16">
        <v>63500</v>
      </c>
      <c r="J26" s="20">
        <v>0</v>
      </c>
      <c r="K26" s="16">
        <v>5000</v>
      </c>
      <c r="L26" s="72" t="s">
        <v>116</v>
      </c>
      <c r="M26" s="55" t="s">
        <v>74</v>
      </c>
    </row>
    <row r="27" spans="1:22" ht="40.5" customHeight="1">
      <c r="A27" s="38">
        <v>21</v>
      </c>
      <c r="B27" s="8" t="s">
        <v>41</v>
      </c>
      <c r="C27" s="37" t="s">
        <v>3</v>
      </c>
      <c r="D27" s="27">
        <f t="shared" si="2"/>
        <v>600000</v>
      </c>
      <c r="E27" s="16"/>
      <c r="F27" s="16"/>
      <c r="G27" s="28"/>
      <c r="H27" s="16">
        <v>517800</v>
      </c>
      <c r="I27" s="16">
        <v>76200</v>
      </c>
      <c r="J27" s="20">
        <v>0</v>
      </c>
      <c r="K27" s="16">
        <v>6000</v>
      </c>
      <c r="L27" s="73"/>
      <c r="M27" s="55" t="s">
        <v>75</v>
      </c>
    </row>
    <row r="28" spans="1:22" ht="40.5" customHeight="1">
      <c r="A28" s="24">
        <v>22</v>
      </c>
      <c r="B28" s="8" t="s">
        <v>42</v>
      </c>
      <c r="C28" s="32" t="s">
        <v>3</v>
      </c>
      <c r="D28" s="27">
        <f t="shared" si="2"/>
        <v>100000</v>
      </c>
      <c r="E28" s="16"/>
      <c r="F28" s="16"/>
      <c r="G28" s="28"/>
      <c r="H28" s="16">
        <v>86300</v>
      </c>
      <c r="I28" s="16">
        <v>12700</v>
      </c>
      <c r="J28" s="20">
        <v>0</v>
      </c>
      <c r="K28" s="16">
        <v>1000</v>
      </c>
      <c r="L28" s="73"/>
      <c r="M28" s="55" t="s">
        <v>76</v>
      </c>
    </row>
    <row r="29" spans="1:22" ht="40.5" customHeight="1">
      <c r="A29" s="25">
        <v>23</v>
      </c>
      <c r="B29" s="8" t="s">
        <v>43</v>
      </c>
      <c r="C29" s="32" t="s">
        <v>3</v>
      </c>
      <c r="D29" s="27">
        <f t="shared" si="2"/>
        <v>130000</v>
      </c>
      <c r="E29" s="16"/>
      <c r="F29" s="16"/>
      <c r="G29" s="28"/>
      <c r="H29" s="16">
        <v>112190</v>
      </c>
      <c r="I29" s="16">
        <v>16510</v>
      </c>
      <c r="J29" s="20">
        <v>0</v>
      </c>
      <c r="K29" s="16">
        <v>1300</v>
      </c>
      <c r="L29" s="71"/>
      <c r="M29" s="55" t="s">
        <v>77</v>
      </c>
    </row>
    <row r="30" spans="1:22" ht="60" customHeight="1">
      <c r="A30" s="29">
        <v>24</v>
      </c>
      <c r="B30" s="31" t="s">
        <v>50</v>
      </c>
      <c r="C30" s="32" t="s">
        <v>3</v>
      </c>
      <c r="D30" s="27">
        <f t="shared" si="2"/>
        <v>1200000</v>
      </c>
      <c r="E30" s="16"/>
      <c r="F30" s="16"/>
      <c r="G30" s="28"/>
      <c r="H30" s="16">
        <v>1035600</v>
      </c>
      <c r="I30" s="16">
        <v>152400</v>
      </c>
      <c r="J30" s="20">
        <v>0</v>
      </c>
      <c r="K30" s="16">
        <v>12000</v>
      </c>
      <c r="L30" s="72" t="s">
        <v>117</v>
      </c>
      <c r="M30" s="55" t="s">
        <v>100</v>
      </c>
    </row>
    <row r="31" spans="1:22" ht="41.25" customHeight="1">
      <c r="A31" s="29">
        <v>25</v>
      </c>
      <c r="B31" s="31" t="s">
        <v>54</v>
      </c>
      <c r="C31" s="32" t="s">
        <v>3</v>
      </c>
      <c r="D31" s="27">
        <f t="shared" si="2"/>
        <v>500000</v>
      </c>
      <c r="E31" s="16"/>
      <c r="F31" s="16"/>
      <c r="G31" s="28"/>
      <c r="H31" s="16">
        <v>431500</v>
      </c>
      <c r="I31" s="16">
        <v>63500</v>
      </c>
      <c r="J31" s="20">
        <v>0</v>
      </c>
      <c r="K31" s="16">
        <v>5000</v>
      </c>
      <c r="L31" s="73"/>
      <c r="M31" s="55" t="s">
        <v>104</v>
      </c>
    </row>
    <row r="32" spans="1:22" ht="41.25" customHeight="1">
      <c r="A32" s="29">
        <v>26</v>
      </c>
      <c r="B32" s="31" t="s">
        <v>51</v>
      </c>
      <c r="C32" s="32" t="s">
        <v>2</v>
      </c>
      <c r="D32" s="41">
        <f t="shared" si="2"/>
        <v>58000</v>
      </c>
      <c r="E32" s="41"/>
      <c r="F32" s="41"/>
      <c r="G32" s="42"/>
      <c r="H32" s="41">
        <v>50054</v>
      </c>
      <c r="I32" s="41">
        <v>7366</v>
      </c>
      <c r="J32" s="43">
        <v>0</v>
      </c>
      <c r="K32" s="41">
        <v>580</v>
      </c>
      <c r="L32" s="73"/>
      <c r="M32" s="55" t="s">
        <v>78</v>
      </c>
    </row>
    <row r="33" spans="1:13" ht="41.25" customHeight="1">
      <c r="A33" s="29">
        <v>27</v>
      </c>
      <c r="B33" s="31" t="s">
        <v>55</v>
      </c>
      <c r="C33" s="32" t="s">
        <v>3</v>
      </c>
      <c r="D33" s="27">
        <f t="shared" si="2"/>
        <v>500000</v>
      </c>
      <c r="E33" s="16"/>
      <c r="F33" s="16"/>
      <c r="G33" s="28"/>
      <c r="H33" s="16">
        <v>431500</v>
      </c>
      <c r="I33" s="16">
        <v>63500</v>
      </c>
      <c r="J33" s="20">
        <v>0</v>
      </c>
      <c r="K33" s="16">
        <v>5000</v>
      </c>
      <c r="L33" s="73"/>
      <c r="M33" s="55" t="s">
        <v>107</v>
      </c>
    </row>
    <row r="34" spans="1:13" ht="41.25" customHeight="1">
      <c r="A34" s="29">
        <v>28</v>
      </c>
      <c r="B34" s="31" t="s">
        <v>44</v>
      </c>
      <c r="C34" s="32" t="s">
        <v>10</v>
      </c>
      <c r="D34" s="27">
        <f t="shared" si="2"/>
        <v>500000</v>
      </c>
      <c r="E34" s="16"/>
      <c r="F34" s="16"/>
      <c r="G34" s="28"/>
      <c r="H34" s="16">
        <v>431500</v>
      </c>
      <c r="I34" s="16">
        <v>63500</v>
      </c>
      <c r="J34" s="20">
        <v>0</v>
      </c>
      <c r="K34" s="16">
        <v>5000</v>
      </c>
      <c r="L34" s="71"/>
      <c r="M34" s="55" t="s">
        <v>93</v>
      </c>
    </row>
    <row r="35" spans="1:13" ht="40.5" customHeight="1">
      <c r="A35" s="30">
        <v>29</v>
      </c>
      <c r="B35" s="31" t="s">
        <v>45</v>
      </c>
      <c r="C35" s="32" t="s">
        <v>9</v>
      </c>
      <c r="D35" s="27">
        <f t="shared" si="2"/>
        <v>10000000</v>
      </c>
      <c r="E35" s="16"/>
      <c r="F35" s="16"/>
      <c r="G35" s="28"/>
      <c r="H35" s="16">
        <v>8630000</v>
      </c>
      <c r="I35" s="16">
        <v>1270000</v>
      </c>
      <c r="J35" s="20">
        <v>0</v>
      </c>
      <c r="K35" s="16">
        <v>100000</v>
      </c>
      <c r="L35" s="63"/>
      <c r="M35" s="55" t="s">
        <v>94</v>
      </c>
    </row>
    <row r="36" spans="1:13" ht="41.25" customHeight="1">
      <c r="A36" s="33">
        <v>30</v>
      </c>
      <c r="B36" s="31" t="s">
        <v>46</v>
      </c>
      <c r="C36" s="32" t="s">
        <v>9</v>
      </c>
      <c r="D36" s="27">
        <f t="shared" ref="D36:D48" si="3">H36+I36+K36</f>
        <v>10000000</v>
      </c>
      <c r="E36" s="16"/>
      <c r="F36" s="16"/>
      <c r="G36" s="28"/>
      <c r="H36" s="16">
        <v>8630000</v>
      </c>
      <c r="I36" s="16">
        <v>1270000</v>
      </c>
      <c r="J36" s="20">
        <v>0</v>
      </c>
      <c r="K36" s="16">
        <v>100000</v>
      </c>
      <c r="L36" s="63"/>
      <c r="M36" s="55" t="s">
        <v>99</v>
      </c>
    </row>
    <row r="37" spans="1:13" ht="41.25" customHeight="1">
      <c r="A37" s="40">
        <v>31</v>
      </c>
      <c r="B37" s="31" t="s">
        <v>47</v>
      </c>
      <c r="C37" s="32" t="s">
        <v>9</v>
      </c>
      <c r="D37" s="27">
        <f t="shared" si="3"/>
        <v>10000000</v>
      </c>
      <c r="E37" s="16"/>
      <c r="F37" s="16"/>
      <c r="G37" s="28"/>
      <c r="H37" s="16">
        <v>8630000</v>
      </c>
      <c r="I37" s="16">
        <v>1270000</v>
      </c>
      <c r="J37" s="20"/>
      <c r="K37" s="16">
        <v>100000</v>
      </c>
      <c r="L37" s="65"/>
      <c r="M37" s="55" t="s">
        <v>79</v>
      </c>
    </row>
    <row r="38" spans="1:13" ht="41.25" customHeight="1">
      <c r="A38" s="46">
        <v>32</v>
      </c>
      <c r="B38" s="31" t="s">
        <v>48</v>
      </c>
      <c r="C38" s="32" t="s">
        <v>2</v>
      </c>
      <c r="D38" s="27">
        <f t="shared" si="3"/>
        <v>3956730</v>
      </c>
      <c r="E38" s="16"/>
      <c r="F38" s="16"/>
      <c r="G38" s="28"/>
      <c r="H38" s="16">
        <v>3414657.99</v>
      </c>
      <c r="I38" s="16">
        <v>502504.71</v>
      </c>
      <c r="J38" s="20"/>
      <c r="K38" s="16">
        <v>39567.300000000003</v>
      </c>
      <c r="L38" s="65"/>
      <c r="M38" s="55" t="s">
        <v>95</v>
      </c>
    </row>
    <row r="39" spans="1:13" ht="41.25" customHeight="1">
      <c r="A39" s="46">
        <v>33</v>
      </c>
      <c r="B39" s="31" t="s">
        <v>27</v>
      </c>
      <c r="C39" s="32" t="s">
        <v>2</v>
      </c>
      <c r="D39" s="27">
        <f t="shared" si="3"/>
        <v>1376500</v>
      </c>
      <c r="E39" s="16"/>
      <c r="F39" s="16"/>
      <c r="G39" s="28"/>
      <c r="H39" s="16">
        <v>1187919.5</v>
      </c>
      <c r="I39" s="16">
        <v>174815.5</v>
      </c>
      <c r="J39" s="20"/>
      <c r="K39" s="16">
        <v>13765</v>
      </c>
      <c r="L39" s="65"/>
      <c r="M39" s="55" t="s">
        <v>96</v>
      </c>
    </row>
    <row r="40" spans="1:13" ht="41.25" customHeight="1">
      <c r="A40" s="47">
        <v>34</v>
      </c>
      <c r="B40" s="31" t="s">
        <v>28</v>
      </c>
      <c r="C40" s="32" t="s">
        <v>9</v>
      </c>
      <c r="D40" s="27">
        <f t="shared" si="3"/>
        <v>10000000</v>
      </c>
      <c r="E40" s="16"/>
      <c r="F40" s="16"/>
      <c r="G40" s="28"/>
      <c r="H40" s="16">
        <v>8630000</v>
      </c>
      <c r="I40" s="16">
        <v>1270000</v>
      </c>
      <c r="J40" s="20"/>
      <c r="K40" s="16">
        <v>100000</v>
      </c>
      <c r="L40" s="65"/>
      <c r="M40" s="55" t="s">
        <v>97</v>
      </c>
    </row>
    <row r="41" spans="1:13" ht="41.25" customHeight="1">
      <c r="A41" s="48">
        <v>35</v>
      </c>
      <c r="B41" s="31" t="s">
        <v>49</v>
      </c>
      <c r="C41" s="32" t="s">
        <v>9</v>
      </c>
      <c r="D41" s="27">
        <f t="shared" si="3"/>
        <v>10000000</v>
      </c>
      <c r="E41" s="16"/>
      <c r="F41" s="16"/>
      <c r="G41" s="28"/>
      <c r="H41" s="16">
        <v>8630000</v>
      </c>
      <c r="I41" s="16">
        <v>1270000</v>
      </c>
      <c r="J41" s="20"/>
      <c r="K41" s="16">
        <v>100000</v>
      </c>
      <c r="L41" s="63"/>
      <c r="M41" s="55" t="s">
        <v>98</v>
      </c>
    </row>
    <row r="42" spans="1:13" ht="41.25" customHeight="1">
      <c r="A42" s="49">
        <v>36</v>
      </c>
      <c r="B42" s="31" t="s">
        <v>13</v>
      </c>
      <c r="C42" s="32" t="s">
        <v>9</v>
      </c>
      <c r="D42" s="27">
        <f t="shared" si="3"/>
        <v>6250000</v>
      </c>
      <c r="E42" s="16"/>
      <c r="F42" s="16"/>
      <c r="G42" s="28"/>
      <c r="H42" s="16">
        <v>5393750</v>
      </c>
      <c r="I42" s="16">
        <v>793750</v>
      </c>
      <c r="J42" s="20"/>
      <c r="K42" s="16">
        <v>62500</v>
      </c>
      <c r="L42" s="65"/>
      <c r="M42" s="55" t="s">
        <v>101</v>
      </c>
    </row>
    <row r="43" spans="1:13" ht="41.25" customHeight="1">
      <c r="A43" s="49">
        <v>37</v>
      </c>
      <c r="B43" s="31" t="s">
        <v>52</v>
      </c>
      <c r="C43" s="32" t="s">
        <v>9</v>
      </c>
      <c r="D43" s="27">
        <f t="shared" si="3"/>
        <v>7241200</v>
      </c>
      <c r="E43" s="16"/>
      <c r="F43" s="16"/>
      <c r="G43" s="28"/>
      <c r="H43" s="16">
        <v>6249155.5999999996</v>
      </c>
      <c r="I43" s="16">
        <v>919632.4</v>
      </c>
      <c r="J43" s="20"/>
      <c r="K43" s="16">
        <v>72412</v>
      </c>
      <c r="L43" s="65"/>
      <c r="M43" s="55" t="s">
        <v>102</v>
      </c>
    </row>
    <row r="44" spans="1:13" ht="41.25" customHeight="1">
      <c r="A44" s="49">
        <v>38</v>
      </c>
      <c r="B44" s="31" t="s">
        <v>53</v>
      </c>
      <c r="C44" s="32" t="s">
        <v>9</v>
      </c>
      <c r="D44" s="27">
        <f t="shared" si="3"/>
        <v>4039000</v>
      </c>
      <c r="E44" s="16"/>
      <c r="F44" s="16"/>
      <c r="G44" s="28"/>
      <c r="H44" s="16">
        <v>3485657</v>
      </c>
      <c r="I44" s="16">
        <v>512953</v>
      </c>
      <c r="J44" s="20"/>
      <c r="K44" s="16">
        <v>40390</v>
      </c>
      <c r="L44" s="65"/>
      <c r="M44" s="55" t="s">
        <v>103</v>
      </c>
    </row>
    <row r="45" spans="1:13" ht="41.25" customHeight="1">
      <c r="A45" s="49">
        <v>39</v>
      </c>
      <c r="B45" s="31" t="s">
        <v>56</v>
      </c>
      <c r="C45" s="32" t="s">
        <v>3</v>
      </c>
      <c r="D45" s="27">
        <f t="shared" si="3"/>
        <v>476000</v>
      </c>
      <c r="E45" s="16"/>
      <c r="F45" s="16"/>
      <c r="G45" s="28"/>
      <c r="H45" s="16">
        <v>410788</v>
      </c>
      <c r="I45" s="16">
        <v>60452</v>
      </c>
      <c r="J45" s="20"/>
      <c r="K45" s="16">
        <v>4760</v>
      </c>
      <c r="L45" s="72" t="s">
        <v>117</v>
      </c>
      <c r="M45" s="55" t="s">
        <v>105</v>
      </c>
    </row>
    <row r="46" spans="1:13" ht="41.25" customHeight="1">
      <c r="A46" s="49">
        <v>40</v>
      </c>
      <c r="B46" s="31" t="s">
        <v>57</v>
      </c>
      <c r="C46" s="32" t="s">
        <v>3</v>
      </c>
      <c r="D46" s="27">
        <f t="shared" si="3"/>
        <v>200000</v>
      </c>
      <c r="E46" s="16"/>
      <c r="F46" s="16"/>
      <c r="G46" s="28"/>
      <c r="H46" s="16">
        <v>172600</v>
      </c>
      <c r="I46" s="16">
        <v>25400</v>
      </c>
      <c r="J46" s="20"/>
      <c r="K46" s="16">
        <v>2000</v>
      </c>
      <c r="L46" s="71"/>
      <c r="M46" s="55" t="s">
        <v>106</v>
      </c>
    </row>
    <row r="47" spans="1:13" ht="41.25" customHeight="1">
      <c r="A47" s="50">
        <v>41</v>
      </c>
      <c r="B47" s="31" t="s">
        <v>58</v>
      </c>
      <c r="C47" s="32" t="s">
        <v>9</v>
      </c>
      <c r="D47" s="27">
        <f t="shared" si="3"/>
        <v>100000</v>
      </c>
      <c r="E47" s="16"/>
      <c r="F47" s="16"/>
      <c r="G47" s="28"/>
      <c r="H47" s="16">
        <v>86300</v>
      </c>
      <c r="I47" s="16">
        <v>12700</v>
      </c>
      <c r="J47" s="20"/>
      <c r="K47" s="16">
        <v>1000</v>
      </c>
      <c r="L47" s="66"/>
      <c r="M47" s="55" t="s">
        <v>67</v>
      </c>
    </row>
    <row r="48" spans="1:13" ht="41.25" customHeight="1">
      <c r="A48" s="51">
        <v>42</v>
      </c>
      <c r="B48" s="31" t="s">
        <v>59</v>
      </c>
      <c r="C48" s="32" t="s">
        <v>2</v>
      </c>
      <c r="D48" s="27">
        <f t="shared" si="3"/>
        <v>3690000</v>
      </c>
      <c r="E48" s="16"/>
      <c r="F48" s="16"/>
      <c r="G48" s="28"/>
      <c r="H48" s="16">
        <v>3184470</v>
      </c>
      <c r="I48" s="16">
        <v>468630</v>
      </c>
      <c r="J48" s="20"/>
      <c r="K48" s="16">
        <v>36900</v>
      </c>
      <c r="L48" s="66"/>
      <c r="M48" s="55" t="s">
        <v>109</v>
      </c>
    </row>
    <row r="49" spans="1:13" ht="41.25" customHeight="1">
      <c r="A49" s="52">
        <v>43</v>
      </c>
      <c r="B49" s="31" t="s">
        <v>60</v>
      </c>
      <c r="C49" s="32" t="s">
        <v>2</v>
      </c>
      <c r="D49" s="27">
        <f t="shared" ref="D49:D54" si="4">H49+I49+K49</f>
        <v>3849370</v>
      </c>
      <c r="E49" s="16"/>
      <c r="F49" s="16"/>
      <c r="G49" s="28"/>
      <c r="H49" s="16">
        <v>3322006</v>
      </c>
      <c r="I49" s="16">
        <v>488870</v>
      </c>
      <c r="J49" s="20"/>
      <c r="K49" s="16">
        <v>38494</v>
      </c>
      <c r="L49" s="66"/>
      <c r="M49" s="55" t="s">
        <v>108</v>
      </c>
    </row>
    <row r="50" spans="1:13" ht="41.25" customHeight="1">
      <c r="A50" s="52">
        <v>44</v>
      </c>
      <c r="B50" s="31" t="s">
        <v>61</v>
      </c>
      <c r="C50" s="32" t="s">
        <v>2</v>
      </c>
      <c r="D50" s="27">
        <f t="shared" si="4"/>
        <v>2013000</v>
      </c>
      <c r="E50" s="16"/>
      <c r="F50" s="16"/>
      <c r="G50" s="28"/>
      <c r="H50" s="16">
        <v>1737219</v>
      </c>
      <c r="I50" s="16">
        <v>255651</v>
      </c>
      <c r="J50" s="20"/>
      <c r="K50" s="16">
        <v>20130</v>
      </c>
      <c r="L50" s="66"/>
      <c r="M50" s="55" t="s">
        <v>110</v>
      </c>
    </row>
    <row r="51" spans="1:13" ht="41.25" customHeight="1">
      <c r="A51" s="52">
        <v>45</v>
      </c>
      <c r="B51" s="31" t="s">
        <v>62</v>
      </c>
      <c r="C51" s="32" t="s">
        <v>2</v>
      </c>
      <c r="D51" s="27">
        <f t="shared" si="4"/>
        <v>122400</v>
      </c>
      <c r="E51" s="16"/>
      <c r="F51" s="16"/>
      <c r="G51" s="28"/>
      <c r="H51" s="16">
        <v>105631</v>
      </c>
      <c r="I51" s="16">
        <v>15545</v>
      </c>
      <c r="J51" s="20"/>
      <c r="K51" s="16">
        <v>1224</v>
      </c>
      <c r="L51" s="66"/>
      <c r="M51" s="55" t="s">
        <v>111</v>
      </c>
    </row>
    <row r="52" spans="1:13" ht="41.25" customHeight="1">
      <c r="A52" s="53">
        <v>46</v>
      </c>
      <c r="B52" s="31" t="s">
        <v>63</v>
      </c>
      <c r="C52" s="32" t="s">
        <v>2</v>
      </c>
      <c r="D52" s="27">
        <f t="shared" si="4"/>
        <v>5238932.4000000004</v>
      </c>
      <c r="E52" s="16"/>
      <c r="F52" s="16"/>
      <c r="G52" s="28"/>
      <c r="H52" s="16">
        <v>4521198.67</v>
      </c>
      <c r="I52" s="16">
        <v>665344.41</v>
      </c>
      <c r="J52" s="20"/>
      <c r="K52" s="16">
        <v>52389.32</v>
      </c>
      <c r="L52" s="66"/>
      <c r="M52" s="55" t="s">
        <v>112</v>
      </c>
    </row>
    <row r="53" spans="1:13" ht="41.25" customHeight="1">
      <c r="A53" s="53">
        <v>47</v>
      </c>
      <c r="B53" s="31" t="s">
        <v>64</v>
      </c>
      <c r="C53" s="32" t="s">
        <v>2</v>
      </c>
      <c r="D53" s="27">
        <f t="shared" si="4"/>
        <v>8648719.7799999993</v>
      </c>
      <c r="E53" s="16"/>
      <c r="F53" s="16"/>
      <c r="G53" s="28"/>
      <c r="H53" s="16">
        <v>7463845.1699999999</v>
      </c>
      <c r="I53" s="16">
        <v>1098387.4099999999</v>
      </c>
      <c r="J53" s="20"/>
      <c r="K53" s="16">
        <v>86487.2</v>
      </c>
      <c r="L53" s="66"/>
      <c r="M53" s="55" t="s">
        <v>113</v>
      </c>
    </row>
    <row r="54" spans="1:13" ht="19.5" customHeight="1">
      <c r="A54" s="4"/>
      <c r="B54" s="54" t="s">
        <v>12</v>
      </c>
      <c r="C54" s="4"/>
      <c r="D54" s="19">
        <f t="shared" si="4"/>
        <v>196756868.36999995</v>
      </c>
      <c r="E54" s="19"/>
      <c r="F54" s="19"/>
      <c r="G54" s="19"/>
      <c r="H54" s="19">
        <f>SUM(H7:H53)</f>
        <v>169801177.10999995</v>
      </c>
      <c r="I54" s="19">
        <f>SUM(I7:I53)</f>
        <v>24988122.030000001</v>
      </c>
      <c r="J54" s="19">
        <f t="shared" ref="J54" si="5">SUM(J7:J47)</f>
        <v>0</v>
      </c>
      <c r="K54" s="19">
        <f>SUM(K7:K53)</f>
        <v>1967569.2300000002</v>
      </c>
      <c r="L54" s="65"/>
      <c r="M54" s="56"/>
    </row>
  </sheetData>
  <mergeCells count="18">
    <mergeCell ref="L30:L34"/>
    <mergeCell ref="L45:L46"/>
    <mergeCell ref="L3:L5"/>
    <mergeCell ref="M3:M5"/>
    <mergeCell ref="L7:L10"/>
    <mergeCell ref="L11:L12"/>
    <mergeCell ref="L26:L29"/>
    <mergeCell ref="A2:K2"/>
    <mergeCell ref="D3:D5"/>
    <mergeCell ref="B3:B5"/>
    <mergeCell ref="A3:A5"/>
    <mergeCell ref="J4:J5"/>
    <mergeCell ref="C3:C5"/>
    <mergeCell ref="H4:H5"/>
    <mergeCell ref="I4:I5"/>
    <mergeCell ref="E4:G4"/>
    <mergeCell ref="K4:K5"/>
    <mergeCell ref="H3:K3"/>
  </mergeCells>
  <hyperlinks>
    <hyperlink ref="M7" r:id="rId1"/>
    <hyperlink ref="M47" r:id="rId2"/>
    <hyperlink ref="M8" r:id="rId3"/>
    <hyperlink ref="M9" r:id="rId4"/>
    <hyperlink ref="M10" r:id="rId5"/>
    <hyperlink ref="M11" r:id="rId6"/>
    <hyperlink ref="M12" r:id="rId7"/>
    <hyperlink ref="M26" r:id="rId8"/>
    <hyperlink ref="M27" r:id="rId9"/>
    <hyperlink ref="M28" r:id="rId10"/>
    <hyperlink ref="M29" r:id="rId11"/>
    <hyperlink ref="M32" r:id="rId12"/>
    <hyperlink ref="M37" r:id="rId13"/>
    <hyperlink ref="M13" r:id="rId14"/>
    <hyperlink ref="M15" r:id="rId15"/>
    <hyperlink ref="M14" r:id="rId16"/>
    <hyperlink ref="M16" r:id="rId17"/>
    <hyperlink ref="M17" r:id="rId18"/>
    <hyperlink ref="M18" r:id="rId19"/>
    <hyperlink ref="M19" r:id="rId20"/>
    <hyperlink ref="M20" r:id="rId21"/>
    <hyperlink ref="M21" r:id="rId22"/>
    <hyperlink ref="M22" r:id="rId23"/>
    <hyperlink ref="M23" r:id="rId24"/>
    <hyperlink ref="M24" r:id="rId25"/>
    <hyperlink ref="M25" r:id="rId26"/>
    <hyperlink ref="M34" r:id="rId27"/>
    <hyperlink ref="M35" r:id="rId28"/>
    <hyperlink ref="M38" r:id="rId29"/>
    <hyperlink ref="M39" r:id="rId30"/>
    <hyperlink ref="M40" r:id="rId31"/>
    <hyperlink ref="M41" r:id="rId32"/>
    <hyperlink ref="M36" r:id="rId33"/>
    <hyperlink ref="M30" r:id="rId34"/>
    <hyperlink ref="M42" r:id="rId35"/>
    <hyperlink ref="M43" r:id="rId36"/>
    <hyperlink ref="M44" r:id="rId37"/>
    <hyperlink ref="M31" r:id="rId38"/>
    <hyperlink ref="M45" r:id="rId39"/>
    <hyperlink ref="M46" r:id="rId40"/>
    <hyperlink ref="M33" r:id="rId41"/>
    <hyperlink ref="M49" r:id="rId42"/>
    <hyperlink ref="M48" r:id="rId43"/>
    <hyperlink ref="M50" r:id="rId44"/>
    <hyperlink ref="M51" r:id="rId45"/>
    <hyperlink ref="M52" r:id="rId46"/>
    <hyperlink ref="M53" r:id="rId47"/>
  </hyperlinks>
  <pageMargins left="0.38" right="0.11811023622047245" top="0.11811023622047245" bottom="0.11811023622047245" header="0.15748031496062992" footer="0.15748031496062992"/>
  <pageSetup paperSize="9" scale="65" orientation="landscape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2020-12-17T08:21:52Z</dcterms:modified>
</cp:coreProperties>
</file>