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ожение" sheetId="5" r:id="rId1"/>
  </sheets>
  <definedNames>
    <definedName name="_xlnm.Print_Titles" localSheetId="0">приложение!$4:$7</definedName>
    <definedName name="_xlnm.Print_Area" localSheetId="0">приложение!$A$2:$W$55</definedName>
  </definedNames>
  <calcPr calcId="124519"/>
</workbook>
</file>

<file path=xl/calcChain.xml><?xml version="1.0" encoding="utf-8"?>
<calcChain xmlns="http://schemas.openxmlformats.org/spreadsheetml/2006/main">
  <c r="W8" i="5"/>
  <c r="V55"/>
  <c r="W55" s="1"/>
  <c r="T55"/>
  <c r="P55"/>
  <c r="L55"/>
  <c r="J55"/>
  <c r="H55"/>
  <c r="F55"/>
  <c r="D55"/>
  <c r="C55"/>
  <c r="W54"/>
  <c r="U54"/>
  <c r="R54"/>
  <c r="S54" s="1"/>
  <c r="Q54"/>
  <c r="O54"/>
  <c r="M54"/>
  <c r="K54"/>
  <c r="I54"/>
  <c r="G54"/>
  <c r="E54"/>
  <c r="W53"/>
  <c r="U53"/>
  <c r="S53"/>
  <c r="R53"/>
  <c r="Q53"/>
  <c r="O53"/>
  <c r="M53"/>
  <c r="K53"/>
  <c r="I53"/>
  <c r="G53"/>
  <c r="E53"/>
  <c r="W52"/>
  <c r="U52"/>
  <c r="S52"/>
  <c r="R52"/>
  <c r="Q52"/>
  <c r="O52"/>
  <c r="M52"/>
  <c r="K52"/>
  <c r="I52"/>
  <c r="G52"/>
  <c r="E52"/>
  <c r="W51"/>
  <c r="U51"/>
  <c r="S51"/>
  <c r="R51"/>
  <c r="Q51"/>
  <c r="O51"/>
  <c r="M51"/>
  <c r="K51"/>
  <c r="I51"/>
  <c r="G51"/>
  <c r="E51"/>
  <c r="W50"/>
  <c r="U50"/>
  <c r="S50"/>
  <c r="R50"/>
  <c r="Q50"/>
  <c r="O50"/>
  <c r="M50"/>
  <c r="K50"/>
  <c r="I50"/>
  <c r="G50"/>
  <c r="E50"/>
  <c r="W49"/>
  <c r="U49"/>
  <c r="S49"/>
  <c r="R49"/>
  <c r="Q49"/>
  <c r="O49"/>
  <c r="M49"/>
  <c r="K49"/>
  <c r="I49"/>
  <c r="G49"/>
  <c r="E49"/>
  <c r="W48"/>
  <c r="U48"/>
  <c r="S48"/>
  <c r="R48"/>
  <c r="Q48"/>
  <c r="O48"/>
  <c r="M48"/>
  <c r="K48"/>
  <c r="I48"/>
  <c r="G48"/>
  <c r="E48"/>
  <c r="W47"/>
  <c r="U47"/>
  <c r="S47"/>
  <c r="R47"/>
  <c r="Q47"/>
  <c r="O47"/>
  <c r="M47"/>
  <c r="K47"/>
  <c r="I47"/>
  <c r="G47"/>
  <c r="E47"/>
  <c r="W46"/>
  <c r="U46"/>
  <c r="R46"/>
  <c r="S46" s="1"/>
  <c r="Q46"/>
  <c r="O46"/>
  <c r="M46"/>
  <c r="K46"/>
  <c r="I46"/>
  <c r="G46"/>
  <c r="E46"/>
  <c r="W45"/>
  <c r="U45"/>
  <c r="S45"/>
  <c r="R45"/>
  <c r="Q45"/>
  <c r="O45"/>
  <c r="M45"/>
  <c r="K45"/>
  <c r="I45"/>
  <c r="G45"/>
  <c r="E45"/>
  <c r="W44"/>
  <c r="U44"/>
  <c r="R44"/>
  <c r="S44" s="1"/>
  <c r="Q44"/>
  <c r="O44"/>
  <c r="M44"/>
  <c r="K44"/>
  <c r="I44"/>
  <c r="G44"/>
  <c r="E44"/>
  <c r="W43"/>
  <c r="U43"/>
  <c r="S43"/>
  <c r="R43"/>
  <c r="Q43"/>
  <c r="O43"/>
  <c r="M43"/>
  <c r="K43"/>
  <c r="I43"/>
  <c r="G43"/>
  <c r="E43"/>
  <c r="W42"/>
  <c r="U42"/>
  <c r="R42"/>
  <c r="S42" s="1"/>
  <c r="Q42"/>
  <c r="O42"/>
  <c r="M42"/>
  <c r="K42"/>
  <c r="I42"/>
  <c r="G42"/>
  <c r="E42"/>
  <c r="W41"/>
  <c r="U41"/>
  <c r="S41"/>
  <c r="R41"/>
  <c r="Q41"/>
  <c r="O41"/>
  <c r="M41"/>
  <c r="K41"/>
  <c r="I41"/>
  <c r="G41"/>
  <c r="E41"/>
  <c r="W40"/>
  <c r="U40"/>
  <c r="S40"/>
  <c r="R40"/>
  <c r="Q40"/>
  <c r="O40"/>
  <c r="M40"/>
  <c r="K40"/>
  <c r="I40"/>
  <c r="G40"/>
  <c r="E40"/>
  <c r="W39"/>
  <c r="U39"/>
  <c r="S39"/>
  <c r="R39"/>
  <c r="Q39"/>
  <c r="O39"/>
  <c r="M39"/>
  <c r="K39"/>
  <c r="I39"/>
  <c r="G39"/>
  <c r="E39"/>
  <c r="W38"/>
  <c r="U38"/>
  <c r="S38"/>
  <c r="R38"/>
  <c r="Q38"/>
  <c r="O38"/>
  <c r="M38"/>
  <c r="K38"/>
  <c r="I38"/>
  <c r="G38"/>
  <c r="E38"/>
  <c r="W37"/>
  <c r="U37"/>
  <c r="S37"/>
  <c r="R37"/>
  <c r="Q37"/>
  <c r="O37"/>
  <c r="M37"/>
  <c r="K37"/>
  <c r="I37"/>
  <c r="G37"/>
  <c r="E37"/>
  <c r="W36"/>
  <c r="U36"/>
  <c r="S36"/>
  <c r="R36"/>
  <c r="Q36"/>
  <c r="O36"/>
  <c r="M36"/>
  <c r="K36"/>
  <c r="I36"/>
  <c r="G36"/>
  <c r="E36"/>
  <c r="W35"/>
  <c r="U35"/>
  <c r="S35"/>
  <c r="R35"/>
  <c r="Q35"/>
  <c r="O35"/>
  <c r="M35"/>
  <c r="K35"/>
  <c r="I35"/>
  <c r="G35"/>
  <c r="E35"/>
  <c r="W34"/>
  <c r="U34"/>
  <c r="R34"/>
  <c r="S34" s="1"/>
  <c r="Q34"/>
  <c r="O34"/>
  <c r="M34"/>
  <c r="K34"/>
  <c r="I34"/>
  <c r="G34"/>
  <c r="E34"/>
  <c r="W33"/>
  <c r="U33"/>
  <c r="S33"/>
  <c r="R33"/>
  <c r="Q33"/>
  <c r="O33"/>
  <c r="M33"/>
  <c r="K33"/>
  <c r="I33"/>
  <c r="G33"/>
  <c r="E33"/>
  <c r="W32"/>
  <c r="U32"/>
  <c r="R32"/>
  <c r="S32" s="1"/>
  <c r="Q32"/>
  <c r="O32"/>
  <c r="M32"/>
  <c r="K32"/>
  <c r="I32"/>
  <c r="G32"/>
  <c r="E32"/>
  <c r="W31"/>
  <c r="U31"/>
  <c r="S31"/>
  <c r="R31"/>
  <c r="Q31"/>
  <c r="O31"/>
  <c r="M31"/>
  <c r="K31"/>
  <c r="I31"/>
  <c r="G31"/>
  <c r="E31"/>
  <c r="W30"/>
  <c r="U30"/>
  <c r="R30"/>
  <c r="S30" s="1"/>
  <c r="Q30"/>
  <c r="O30"/>
  <c r="M30"/>
  <c r="K30"/>
  <c r="I30"/>
  <c r="G30"/>
  <c r="E30"/>
  <c r="W29"/>
  <c r="U29"/>
  <c r="S29"/>
  <c r="R29"/>
  <c r="Q29"/>
  <c r="O29"/>
  <c r="M29"/>
  <c r="K29"/>
  <c r="I29"/>
  <c r="G29"/>
  <c r="E29"/>
  <c r="W28"/>
  <c r="U28"/>
  <c r="S28"/>
  <c r="R28"/>
  <c r="Q28"/>
  <c r="O28"/>
  <c r="M28"/>
  <c r="K28"/>
  <c r="I28"/>
  <c r="G28"/>
  <c r="E28"/>
  <c r="W27"/>
  <c r="U27"/>
  <c r="S27"/>
  <c r="R27"/>
  <c r="Q27"/>
  <c r="O27"/>
  <c r="M27"/>
  <c r="K27"/>
  <c r="I27"/>
  <c r="G27"/>
  <c r="E27"/>
  <c r="W26"/>
  <c r="U26"/>
  <c r="S26"/>
  <c r="R26"/>
  <c r="Q26"/>
  <c r="O26"/>
  <c r="M26"/>
  <c r="K26"/>
  <c r="I26"/>
  <c r="G26"/>
  <c r="E26"/>
  <c r="W25"/>
  <c r="U25"/>
  <c r="S25"/>
  <c r="R25"/>
  <c r="Q25"/>
  <c r="O25"/>
  <c r="M25"/>
  <c r="K25"/>
  <c r="I25"/>
  <c r="G25"/>
  <c r="E25"/>
  <c r="W24"/>
  <c r="U24"/>
  <c r="S24"/>
  <c r="R24"/>
  <c r="Q24"/>
  <c r="O24"/>
  <c r="M24"/>
  <c r="K24"/>
  <c r="I24"/>
  <c r="G24"/>
  <c r="E24"/>
  <c r="W23"/>
  <c r="U23"/>
  <c r="S23"/>
  <c r="R23"/>
  <c r="Q23"/>
  <c r="O23"/>
  <c r="M23"/>
  <c r="K23"/>
  <c r="I23"/>
  <c r="G23"/>
  <c r="E23"/>
  <c r="W22"/>
  <c r="U22"/>
  <c r="R22"/>
  <c r="S22" s="1"/>
  <c r="Q22"/>
  <c r="O22"/>
  <c r="M22"/>
  <c r="K22"/>
  <c r="I22"/>
  <c r="G22"/>
  <c r="E22"/>
  <c r="W21"/>
  <c r="U21"/>
  <c r="S21"/>
  <c r="R21"/>
  <c r="Q21"/>
  <c r="O21"/>
  <c r="M21"/>
  <c r="K21"/>
  <c r="I21"/>
  <c r="G21"/>
  <c r="E21"/>
  <c r="W20"/>
  <c r="U20"/>
  <c r="R20"/>
  <c r="S20" s="1"/>
  <c r="Q20"/>
  <c r="O20"/>
  <c r="M20"/>
  <c r="K20"/>
  <c r="I20"/>
  <c r="G20"/>
  <c r="E20"/>
  <c r="W19"/>
  <c r="U19"/>
  <c r="S19"/>
  <c r="R19"/>
  <c r="Q19"/>
  <c r="O19"/>
  <c r="M19"/>
  <c r="K19"/>
  <c r="I19"/>
  <c r="G19"/>
  <c r="E19"/>
  <c r="W18"/>
  <c r="U18"/>
  <c r="R18"/>
  <c r="S18" s="1"/>
  <c r="Q18"/>
  <c r="O18"/>
  <c r="M18"/>
  <c r="K18"/>
  <c r="I18"/>
  <c r="G18"/>
  <c r="E18"/>
  <c r="W17"/>
  <c r="U17"/>
  <c r="S17"/>
  <c r="R17"/>
  <c r="Q17"/>
  <c r="O17"/>
  <c r="M17"/>
  <c r="K17"/>
  <c r="I17"/>
  <c r="G17"/>
  <c r="E17"/>
  <c r="W16"/>
  <c r="U16"/>
  <c r="S16"/>
  <c r="R16"/>
  <c r="Q16"/>
  <c r="O16"/>
  <c r="M16"/>
  <c r="K16"/>
  <c r="I16"/>
  <c r="G16"/>
  <c r="E16"/>
  <c r="W15"/>
  <c r="U15"/>
  <c r="S15"/>
  <c r="R15"/>
  <c r="Q15"/>
  <c r="O15"/>
  <c r="M15"/>
  <c r="K15"/>
  <c r="I15"/>
  <c r="G15"/>
  <c r="E15"/>
  <c r="W14"/>
  <c r="U14"/>
  <c r="S14"/>
  <c r="R14"/>
  <c r="Q14"/>
  <c r="O14"/>
  <c r="M14"/>
  <c r="K14"/>
  <c r="I14"/>
  <c r="G14"/>
  <c r="E14"/>
  <c r="W13"/>
  <c r="U13"/>
  <c r="S13"/>
  <c r="R13"/>
  <c r="Q13"/>
  <c r="O13"/>
  <c r="M13"/>
  <c r="K13"/>
  <c r="I13"/>
  <c r="G13"/>
  <c r="E13"/>
  <c r="W12"/>
  <c r="U12"/>
  <c r="S12"/>
  <c r="R12"/>
  <c r="Q12"/>
  <c r="O12"/>
  <c r="M12"/>
  <c r="K12"/>
  <c r="I12"/>
  <c r="G12"/>
  <c r="E12"/>
  <c r="W11"/>
  <c r="U11"/>
  <c r="S11"/>
  <c r="R11"/>
  <c r="Q11"/>
  <c r="O11"/>
  <c r="M11"/>
  <c r="K11"/>
  <c r="I11"/>
  <c r="G11"/>
  <c r="E11"/>
  <c r="W10"/>
  <c r="U10"/>
  <c r="R10"/>
  <c r="S10" s="1"/>
  <c r="Q10"/>
  <c r="O10"/>
  <c r="M10"/>
  <c r="K10"/>
  <c r="I10"/>
  <c r="G10"/>
  <c r="E10"/>
  <c r="W9"/>
  <c r="U9"/>
  <c r="S9"/>
  <c r="R9"/>
  <c r="Q9"/>
  <c r="O9"/>
  <c r="M9"/>
  <c r="K9"/>
  <c r="I9"/>
  <c r="G9"/>
  <c r="E9"/>
  <c r="U8"/>
  <c r="S8"/>
  <c r="R8"/>
  <c r="Q8"/>
  <c r="O8"/>
  <c r="M8"/>
  <c r="M55" s="1"/>
  <c r="K8"/>
  <c r="I8"/>
  <c r="G8"/>
  <c r="E8"/>
  <c r="R55" l="1"/>
  <c r="U55"/>
</calcChain>
</file>

<file path=xl/sharedStrings.xml><?xml version="1.0" encoding="utf-8"?>
<sst xmlns="http://schemas.openxmlformats.org/spreadsheetml/2006/main" count="74" uniqueCount="65">
  <si>
    <t>№ п/п</t>
  </si>
  <si>
    <t>Итого</t>
  </si>
  <si>
    <t>Народная тропа</t>
  </si>
  <si>
    <t>% от общего числа</t>
  </si>
  <si>
    <t>ЗА</t>
  </si>
  <si>
    <t>ПРОТИВ</t>
  </si>
  <si>
    <t>Наименование проекта</t>
  </si>
  <si>
    <t>Ремонт отмостки здания филиала ДК "Спартак" МУК КДЦ "Верейский"</t>
  </si>
  <si>
    <t>Приобретение и пошив костюмов для МУК КДЦ "Верейский"</t>
  </si>
  <si>
    <t>Приобретение многоместных секций для фойе филиала ДК "Спартак" и МУК КДЦ "Верейский"</t>
  </si>
  <si>
    <t>Выполнение работ по благоустройству территории у ж/д станции Гжель</t>
  </si>
  <si>
    <t>Комплексное благоустройство дворовой территории многоквартирного жилого дома рп.Ильинский</t>
  </si>
  <si>
    <t>Благоустройство территории МОУ Константиновской СОШ</t>
  </si>
  <si>
    <t>Молодежная акция «Ночь туризма»</t>
  </si>
  <si>
    <t>Выполнение работ по благоустройству лесопарка "Восьмидорожье"</t>
  </si>
  <si>
    <t>Приобретение школьной мебели для МОУ СОШ с УИИОП №10 пос. Электроизолятор</t>
  </si>
  <si>
    <t xml:space="preserve">Приобретение и установка оконных блоков для МОУ СОШ №11 пос. Дружба </t>
  </si>
  <si>
    <t>Ремонтные работы 1 этажа в МУК КДЦ "Гжельский"</t>
  </si>
  <si>
    <t xml:space="preserve">Устройство парковочных мест д. Островцы </t>
  </si>
  <si>
    <t>Ремонт дороги  с. Верхнее Мячково</t>
  </si>
  <si>
    <t>Благоустройство дворовой территории д. Островцы</t>
  </si>
  <si>
    <t>Приобретение радиосистем для МУК ДК "Островецкий"</t>
  </si>
  <si>
    <t>Приобретение костюмов для МУК ДК "Островецкий"</t>
  </si>
  <si>
    <t>Строительство ДИП с резиновым покрытием в д. Бахтеево (Новохаритоновское)</t>
  </si>
  <si>
    <t>Многофункциональная спортивная площадка п. Денежниково (Константиновское)</t>
  </si>
  <si>
    <t>Строительство спортивного зала д. Хрипань(Кратово)</t>
  </si>
  <si>
    <t>Приобретение компьютерной техники и робототехники для  МОУ Власовская СОШ №13</t>
  </si>
  <si>
    <t>Закупка мультимедийного оборудования и программного обеспечения для МОУ Кратовская СОШ №28</t>
  </si>
  <si>
    <t xml:space="preserve">Приобретение напольного покрытия для ремонтных работ в МОУ Гимназии №2 </t>
  </si>
  <si>
    <t xml:space="preserve">Приобретение материалов для ремонта помещений в МОУ Гимназия №2 </t>
  </si>
  <si>
    <t xml:space="preserve">Пошив костюмов и приобретение инвентаря для МБУ  «Спортивная школа «Раменское» </t>
  </si>
  <si>
    <t>Обустройство футбольной площадки с уличными тренажерами в п.Родники</t>
  </si>
  <si>
    <t>Благоустройство места массового отдыха вблизи озера Пионер "По волне моей памяти"</t>
  </si>
  <si>
    <t>Разработка мобильного приложения «Интерактивное Раменье»</t>
  </si>
  <si>
    <t>Экологическая реабилитация пруда в п. Быково</t>
  </si>
  <si>
    <t>Школа-интернат - территория безопасного комфорта" (Удельнинская школа-интернат для обучающихся с ОВЗ)</t>
  </si>
  <si>
    <t>Приобретение ноутбука для МУК КДЦ "Верейский"</t>
  </si>
  <si>
    <t>Безопасный путь ученика</t>
  </si>
  <si>
    <t>Дорога к знаниям</t>
  </si>
  <si>
    <t>Цифровая школа (приобретение ноутбуков для МОУ Удельнинская гимназия)</t>
  </si>
  <si>
    <t>Приобретение компьютерной техники и оргтехники для МОУ Дергаевская СОШ № 23</t>
  </si>
  <si>
    <t>Доступный спорт (ремонт спортзала в МОУ гимназия п.Удельная)</t>
  </si>
  <si>
    <t>Современная школа (приобретение мебели для МОУ гимназия п.Удельная)</t>
  </si>
  <si>
    <t>Уличное освещение поселка Самар-1</t>
  </si>
  <si>
    <t>Косметический ремонт помещений МУК ДК "Сатурн"</t>
  </si>
  <si>
    <t>Поставка и установка сценического покрытия для концертного зала МУК ДК им.Воровского</t>
  </si>
  <si>
    <t>Облицовка фасада задней стены здания МУК ДК "Северянка"</t>
  </si>
  <si>
    <t>Ремонт фасада и кровли МУК ДК "Березка"</t>
  </si>
  <si>
    <t>Ремонт помещений МУК ДК "Березка"</t>
  </si>
  <si>
    <t>16 декабря</t>
  </si>
  <si>
    <t>17 декабря</t>
  </si>
  <si>
    <t xml:space="preserve">15 декабря </t>
  </si>
  <si>
    <t xml:space="preserve">Голосование </t>
  </si>
  <si>
    <t>Общее число заинтересо-ванных жителей</t>
  </si>
  <si>
    <t>20 декабря</t>
  </si>
  <si>
    <t>Ремонт системы внутреннего освещения 1 этажа МОУ Островецкая СОШ</t>
  </si>
  <si>
    <t>Перечень проектов инициативного бюджетирования на 2021 год</t>
  </si>
  <si>
    <t>Строительство спортивной площадки на территории МОУ Константиновской СОШ</t>
  </si>
  <si>
    <t>21 декабря</t>
  </si>
  <si>
    <t>22 декабря</t>
  </si>
  <si>
    <t>23 декабря</t>
  </si>
  <si>
    <t>Всего</t>
  </si>
  <si>
    <t>Санитарная очистка пруда в п. Быково</t>
  </si>
  <si>
    <t>Приложение                                                                                                                                      к Протоколу заседания комиссии по подведению итогов конкурса инициативного бюджетирования в Раменскои городском округе                                 от 14 января 2021 года</t>
  </si>
  <si>
    <t>Ремонт концертного зала, 7 учебных кабинетов и коридора Раменской ДШИ №2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</si>
</sst>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[$-419]d\ mmm;@"/>
    <numFmt numFmtId="165" formatCode="_-* #,##0\ _₽_-;\-* #,##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1" xfId="0" applyFont="1" applyBorder="1"/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3" fillId="0" borderId="0" xfId="0" applyNumberFormat="1" applyFont="1"/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165" fontId="8" fillId="0" borderId="3" xfId="1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/>
    </xf>
    <xf numFmtId="165" fontId="8" fillId="0" borderId="3" xfId="1" applyNumberFormat="1" applyFont="1" applyBorder="1" applyAlignment="1">
      <alignment vertical="center"/>
    </xf>
    <xf numFmtId="165" fontId="8" fillId="3" borderId="1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7"/>
  <sheetViews>
    <sheetView tabSelected="1" view="pageBreakPreview" topLeftCell="A2" zoomScale="60" workbookViewId="0">
      <selection activeCell="T6" sqref="T6"/>
    </sheetView>
  </sheetViews>
  <sheetFormatPr defaultRowHeight="15"/>
  <cols>
    <col min="1" max="1" width="4.85546875" customWidth="1"/>
    <col min="2" max="2" width="96.42578125" customWidth="1"/>
    <col min="3" max="3" width="17.140625" customWidth="1"/>
    <col min="4" max="4" width="11" hidden="1" customWidth="1"/>
    <col min="5" max="5" width="11.42578125" hidden="1" customWidth="1"/>
    <col min="6" max="6" width="11.5703125" hidden="1" customWidth="1"/>
    <col min="7" max="7" width="11.140625" hidden="1" customWidth="1"/>
    <col min="8" max="8" width="11.7109375" hidden="1" customWidth="1"/>
    <col min="9" max="9" width="11" hidden="1" customWidth="1"/>
    <col min="10" max="10" width="12" hidden="1" customWidth="1"/>
    <col min="11" max="11" width="10.85546875" hidden="1" customWidth="1"/>
    <col min="12" max="12" width="1.140625" hidden="1" customWidth="1"/>
    <col min="13" max="13" width="14" hidden="1" customWidth="1"/>
    <col min="14" max="14" width="13.28515625" hidden="1" customWidth="1"/>
    <col min="15" max="15" width="17.140625" hidden="1" customWidth="1"/>
    <col min="16" max="16" width="13.42578125" hidden="1" customWidth="1"/>
    <col min="17" max="17" width="14" hidden="1" customWidth="1"/>
    <col min="18" max="18" width="15" hidden="1" customWidth="1"/>
    <col min="19" max="19" width="8.7109375" hidden="1" customWidth="1"/>
    <col min="20" max="20" width="15" customWidth="1"/>
    <col min="21" max="21" width="11.5703125" customWidth="1"/>
    <col min="22" max="22" width="11.140625" customWidth="1"/>
    <col min="23" max="23" width="11.7109375" customWidth="1"/>
  </cols>
  <sheetData>
    <row r="1" spans="1:23" ht="8.25" hidden="1" customHeight="1"/>
    <row r="2" spans="1:23" ht="130.5" customHeight="1">
      <c r="C2" s="48" t="s">
        <v>63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33" customHeight="1">
      <c r="A3" s="40" t="s">
        <v>56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 customHeight="1">
      <c r="A4" s="41" t="s">
        <v>0</v>
      </c>
      <c r="B4" s="45" t="s">
        <v>6</v>
      </c>
      <c r="C4" s="42" t="s">
        <v>53</v>
      </c>
      <c r="D4" s="41" t="s">
        <v>52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4.25" customHeight="1">
      <c r="A5" s="41"/>
      <c r="B5" s="46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65.25" customHeight="1">
      <c r="A6" s="41"/>
      <c r="B6" s="47"/>
      <c r="C6" s="43"/>
      <c r="D6" s="3" t="s">
        <v>51</v>
      </c>
      <c r="E6" s="3" t="s">
        <v>3</v>
      </c>
      <c r="F6" s="4" t="s">
        <v>49</v>
      </c>
      <c r="G6" s="3" t="s">
        <v>3</v>
      </c>
      <c r="H6" s="4" t="s">
        <v>50</v>
      </c>
      <c r="I6" s="3" t="s">
        <v>3</v>
      </c>
      <c r="J6" s="3" t="s">
        <v>54</v>
      </c>
      <c r="K6" s="3" t="s">
        <v>3</v>
      </c>
      <c r="L6" s="3" t="s">
        <v>58</v>
      </c>
      <c r="M6" s="4" t="s">
        <v>3</v>
      </c>
      <c r="N6" s="4" t="s">
        <v>59</v>
      </c>
      <c r="O6" s="4" t="s">
        <v>3</v>
      </c>
      <c r="P6" s="4" t="s">
        <v>60</v>
      </c>
      <c r="Q6" s="4" t="s">
        <v>3</v>
      </c>
      <c r="R6" s="4" t="s">
        <v>61</v>
      </c>
      <c r="S6" s="37" t="s">
        <v>3</v>
      </c>
      <c r="T6" s="38" t="s">
        <v>4</v>
      </c>
      <c r="U6" s="36" t="s">
        <v>3</v>
      </c>
      <c r="V6" s="38" t="s">
        <v>5</v>
      </c>
      <c r="W6" s="4" t="s">
        <v>3</v>
      </c>
    </row>
    <row r="7" spans="1:23" s="1" customFormat="1" ht="15" customHeight="1">
      <c r="A7" s="5">
        <v>1</v>
      </c>
      <c r="B7" s="5">
        <v>2</v>
      </c>
      <c r="C7" s="5">
        <v>3</v>
      </c>
      <c r="D7" s="5">
        <v>11</v>
      </c>
      <c r="E7" s="5">
        <v>12</v>
      </c>
      <c r="F7" s="5">
        <v>13</v>
      </c>
      <c r="G7" s="5">
        <v>14</v>
      </c>
      <c r="H7" s="5">
        <v>15</v>
      </c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>
        <v>23</v>
      </c>
      <c r="Q7" s="5"/>
      <c r="R7" s="5">
        <v>4</v>
      </c>
      <c r="S7" s="5">
        <v>5</v>
      </c>
      <c r="T7" s="5">
        <v>4</v>
      </c>
      <c r="U7" s="5">
        <v>5</v>
      </c>
      <c r="V7" s="5">
        <v>6</v>
      </c>
      <c r="W7" s="5">
        <v>7</v>
      </c>
    </row>
    <row r="8" spans="1:23" ht="42.75" customHeight="1">
      <c r="A8" s="17">
        <v>1</v>
      </c>
      <c r="B8" s="12" t="s">
        <v>7</v>
      </c>
      <c r="C8" s="19">
        <v>6000</v>
      </c>
      <c r="D8" s="20">
        <v>7</v>
      </c>
      <c r="E8" s="18">
        <f t="shared" ref="E8:E54" si="0">D8/C8*100</f>
        <v>0.11666666666666668</v>
      </c>
      <c r="F8" s="20">
        <v>35</v>
      </c>
      <c r="G8" s="18">
        <f t="shared" ref="G8:G54" si="1">F8/C8*100</f>
        <v>0.58333333333333337</v>
      </c>
      <c r="H8" s="21">
        <v>94</v>
      </c>
      <c r="I8" s="22">
        <f>H8/C8*100</f>
        <v>1.5666666666666667</v>
      </c>
      <c r="J8" s="23">
        <v>151</v>
      </c>
      <c r="K8" s="18">
        <f t="shared" ref="K8:K54" si="2">J8/C8*100</f>
        <v>2.5166666666666666</v>
      </c>
      <c r="L8" s="23">
        <v>165</v>
      </c>
      <c r="M8" s="24">
        <f>L8/C8*100</f>
        <v>2.75</v>
      </c>
      <c r="N8" s="24">
        <v>176</v>
      </c>
      <c r="O8" s="24">
        <f>N8/C8*100</f>
        <v>2.9333333333333331</v>
      </c>
      <c r="P8" s="24">
        <v>181</v>
      </c>
      <c r="Q8" s="24">
        <f>P8/C8*100</f>
        <v>3.0166666666666666</v>
      </c>
      <c r="R8" s="19">
        <f>T8+V8</f>
        <v>182</v>
      </c>
      <c r="S8" s="19">
        <f>R8/C8*100</f>
        <v>3.0333333333333332</v>
      </c>
      <c r="T8" s="19">
        <v>182</v>
      </c>
      <c r="U8" s="19">
        <f t="shared" ref="U8:U55" si="3">T8/C8*100</f>
        <v>3.0333333333333332</v>
      </c>
      <c r="V8" s="19"/>
      <c r="W8" s="19">
        <f t="shared" ref="W8:W55" si="4">V8/C8*100</f>
        <v>0</v>
      </c>
    </row>
    <row r="9" spans="1:23" ht="42.75" customHeight="1">
      <c r="A9" s="16">
        <v>2</v>
      </c>
      <c r="B9" s="12" t="s">
        <v>8</v>
      </c>
      <c r="C9" s="19">
        <v>4512</v>
      </c>
      <c r="D9" s="20">
        <v>6</v>
      </c>
      <c r="E9" s="18">
        <f t="shared" si="0"/>
        <v>0.13297872340425532</v>
      </c>
      <c r="F9" s="20">
        <v>31</v>
      </c>
      <c r="G9" s="18">
        <f t="shared" si="1"/>
        <v>0.68705673758865249</v>
      </c>
      <c r="H9" s="21">
        <v>89</v>
      </c>
      <c r="I9" s="22">
        <f t="shared" ref="I9:I54" si="5">H9/C9*100</f>
        <v>1.9725177304964541</v>
      </c>
      <c r="J9" s="23">
        <v>146</v>
      </c>
      <c r="K9" s="18">
        <f t="shared" si="2"/>
        <v>3.2358156028368792</v>
      </c>
      <c r="L9" s="23">
        <v>156</v>
      </c>
      <c r="M9" s="24">
        <f t="shared" ref="M9:M54" si="6">L9/C9*100</f>
        <v>3.4574468085106385</v>
      </c>
      <c r="N9" s="24">
        <v>166</v>
      </c>
      <c r="O9" s="24">
        <f t="shared" ref="O9:O54" si="7">N9/C9*100</f>
        <v>3.6790780141843968</v>
      </c>
      <c r="P9" s="24">
        <v>170</v>
      </c>
      <c r="Q9" s="24">
        <f t="shared" ref="Q9:Q54" si="8">P9/C9*100</f>
        <v>3.7677304964539005</v>
      </c>
      <c r="R9" s="19">
        <f t="shared" ref="R9:R54" si="9">T9+V9</f>
        <v>171</v>
      </c>
      <c r="S9" s="19">
        <f t="shared" ref="S9:S54" si="10">R9/C9*100</f>
        <v>3.7898936170212769</v>
      </c>
      <c r="T9" s="19">
        <v>171</v>
      </c>
      <c r="U9" s="19">
        <f t="shared" si="3"/>
        <v>3.7898936170212769</v>
      </c>
      <c r="V9" s="19"/>
      <c r="W9" s="19">
        <f t="shared" si="4"/>
        <v>0</v>
      </c>
    </row>
    <row r="10" spans="1:23" ht="42.75" customHeight="1">
      <c r="A10" s="17">
        <v>3</v>
      </c>
      <c r="B10" s="12" t="s">
        <v>9</v>
      </c>
      <c r="C10" s="19">
        <v>6000</v>
      </c>
      <c r="D10" s="20">
        <v>7</v>
      </c>
      <c r="E10" s="18">
        <f t="shared" si="0"/>
        <v>0.11666666666666668</v>
      </c>
      <c r="F10" s="20">
        <v>30</v>
      </c>
      <c r="G10" s="18">
        <f t="shared" si="1"/>
        <v>0.5</v>
      </c>
      <c r="H10" s="21">
        <v>81</v>
      </c>
      <c r="I10" s="22">
        <f t="shared" si="5"/>
        <v>1.35</v>
      </c>
      <c r="J10" s="23">
        <v>136</v>
      </c>
      <c r="K10" s="18">
        <f t="shared" si="2"/>
        <v>2.2666666666666666</v>
      </c>
      <c r="L10" s="23">
        <v>148</v>
      </c>
      <c r="M10" s="24">
        <f t="shared" si="6"/>
        <v>2.4666666666666668</v>
      </c>
      <c r="N10" s="24">
        <v>159</v>
      </c>
      <c r="O10" s="24">
        <f t="shared" si="7"/>
        <v>2.65</v>
      </c>
      <c r="P10" s="24">
        <v>162</v>
      </c>
      <c r="Q10" s="24">
        <f t="shared" si="8"/>
        <v>2.7</v>
      </c>
      <c r="R10" s="19">
        <f t="shared" si="9"/>
        <v>163</v>
      </c>
      <c r="S10" s="19">
        <f t="shared" si="10"/>
        <v>2.7166666666666663</v>
      </c>
      <c r="T10" s="19">
        <v>163</v>
      </c>
      <c r="U10" s="19">
        <f t="shared" si="3"/>
        <v>2.7166666666666663</v>
      </c>
      <c r="V10" s="19"/>
      <c r="W10" s="19">
        <f t="shared" si="4"/>
        <v>0</v>
      </c>
    </row>
    <row r="11" spans="1:23" ht="42.75" customHeight="1">
      <c r="A11" s="16">
        <v>4</v>
      </c>
      <c r="B11" s="13" t="s">
        <v>55</v>
      </c>
      <c r="C11" s="19">
        <v>2200</v>
      </c>
      <c r="D11" s="20">
        <v>0</v>
      </c>
      <c r="E11" s="18">
        <f t="shared" si="0"/>
        <v>0</v>
      </c>
      <c r="F11" s="20">
        <v>3</v>
      </c>
      <c r="G11" s="18">
        <f t="shared" si="1"/>
        <v>0.13636363636363638</v>
      </c>
      <c r="H11" s="21">
        <v>48</v>
      </c>
      <c r="I11" s="22">
        <f t="shared" si="5"/>
        <v>2.1818181818181821</v>
      </c>
      <c r="J11" s="25">
        <v>92</v>
      </c>
      <c r="K11" s="18">
        <f t="shared" si="2"/>
        <v>4.1818181818181817</v>
      </c>
      <c r="L11" s="23">
        <v>134</v>
      </c>
      <c r="M11" s="24">
        <f t="shared" si="6"/>
        <v>6.0909090909090908</v>
      </c>
      <c r="N11" s="24">
        <v>226</v>
      </c>
      <c r="O11" s="24">
        <f t="shared" si="7"/>
        <v>10.272727272727272</v>
      </c>
      <c r="P11" s="24">
        <v>668</v>
      </c>
      <c r="Q11" s="24">
        <f t="shared" si="8"/>
        <v>30.363636363636363</v>
      </c>
      <c r="R11" s="19">
        <f t="shared" si="9"/>
        <v>737</v>
      </c>
      <c r="S11" s="19">
        <f t="shared" si="10"/>
        <v>33.5</v>
      </c>
      <c r="T11" s="19">
        <v>736</v>
      </c>
      <c r="U11" s="19">
        <f t="shared" si="3"/>
        <v>33.454545454545453</v>
      </c>
      <c r="V11" s="19">
        <v>1</v>
      </c>
      <c r="W11" s="19">
        <f t="shared" si="4"/>
        <v>4.5454545454545456E-2</v>
      </c>
    </row>
    <row r="12" spans="1:23" ht="42.75" customHeight="1">
      <c r="A12" s="17">
        <v>5</v>
      </c>
      <c r="B12" s="13" t="s">
        <v>15</v>
      </c>
      <c r="C12" s="19">
        <v>3115</v>
      </c>
      <c r="D12" s="20">
        <v>1</v>
      </c>
      <c r="E12" s="18">
        <f t="shared" si="0"/>
        <v>3.2102728731942212E-2</v>
      </c>
      <c r="F12" s="20">
        <v>34</v>
      </c>
      <c r="G12" s="18">
        <f t="shared" si="1"/>
        <v>1.0914927768860354</v>
      </c>
      <c r="H12" s="21">
        <v>175</v>
      </c>
      <c r="I12" s="22">
        <f t="shared" si="5"/>
        <v>5.6179775280898872</v>
      </c>
      <c r="J12" s="23">
        <v>244</v>
      </c>
      <c r="K12" s="18">
        <f t="shared" si="2"/>
        <v>7.8330658105939008</v>
      </c>
      <c r="L12" s="23">
        <v>266</v>
      </c>
      <c r="M12" s="24">
        <f t="shared" si="6"/>
        <v>8.5393258426966288</v>
      </c>
      <c r="N12" s="24">
        <v>302</v>
      </c>
      <c r="O12" s="24">
        <f t="shared" si="7"/>
        <v>9.6950240770465488</v>
      </c>
      <c r="P12" s="24">
        <v>332</v>
      </c>
      <c r="Q12" s="24">
        <f t="shared" si="8"/>
        <v>10.658105939004816</v>
      </c>
      <c r="R12" s="19">
        <f t="shared" si="9"/>
        <v>338</v>
      </c>
      <c r="S12" s="19">
        <f t="shared" si="10"/>
        <v>10.850722311396469</v>
      </c>
      <c r="T12" s="19">
        <v>337</v>
      </c>
      <c r="U12" s="19">
        <f t="shared" si="3"/>
        <v>10.818619582664526</v>
      </c>
      <c r="V12" s="19">
        <v>1</v>
      </c>
      <c r="W12" s="19">
        <f t="shared" si="4"/>
        <v>3.2102728731942212E-2</v>
      </c>
    </row>
    <row r="13" spans="1:23" ht="42.75" customHeight="1">
      <c r="A13" s="16">
        <v>6</v>
      </c>
      <c r="B13" s="13" t="s">
        <v>16</v>
      </c>
      <c r="C13" s="19">
        <v>5350</v>
      </c>
      <c r="D13" s="20">
        <v>0</v>
      </c>
      <c r="E13" s="18">
        <f t="shared" si="0"/>
        <v>0</v>
      </c>
      <c r="F13" s="20">
        <v>3</v>
      </c>
      <c r="G13" s="18">
        <f t="shared" si="1"/>
        <v>5.6074766355140186E-2</v>
      </c>
      <c r="H13" s="21">
        <v>50</v>
      </c>
      <c r="I13" s="22">
        <f t="shared" si="5"/>
        <v>0.93457943925233633</v>
      </c>
      <c r="J13" s="23">
        <v>100</v>
      </c>
      <c r="K13" s="18">
        <f t="shared" si="2"/>
        <v>1.8691588785046727</v>
      </c>
      <c r="L13" s="23">
        <v>123</v>
      </c>
      <c r="M13" s="24">
        <f t="shared" si="6"/>
        <v>2.2990654205607477</v>
      </c>
      <c r="N13" s="24">
        <v>133</v>
      </c>
      <c r="O13" s="24">
        <f t="shared" si="7"/>
        <v>2.485981308411215</v>
      </c>
      <c r="P13" s="24">
        <v>136</v>
      </c>
      <c r="Q13" s="24">
        <f t="shared" si="8"/>
        <v>2.542056074766355</v>
      </c>
      <c r="R13" s="19">
        <f t="shared" si="9"/>
        <v>136</v>
      </c>
      <c r="S13" s="19">
        <f t="shared" si="10"/>
        <v>2.542056074766355</v>
      </c>
      <c r="T13" s="19">
        <v>136</v>
      </c>
      <c r="U13" s="19">
        <f t="shared" si="3"/>
        <v>2.542056074766355</v>
      </c>
      <c r="V13" s="19"/>
      <c r="W13" s="19">
        <f t="shared" si="4"/>
        <v>0</v>
      </c>
    </row>
    <row r="14" spans="1:23" ht="42.75" customHeight="1">
      <c r="A14" s="17">
        <v>7</v>
      </c>
      <c r="B14" s="13" t="s">
        <v>17</v>
      </c>
      <c r="C14" s="19">
        <v>5850</v>
      </c>
      <c r="D14" s="20">
        <v>30</v>
      </c>
      <c r="E14" s="18">
        <f t="shared" si="0"/>
        <v>0.51282051282051277</v>
      </c>
      <c r="F14" s="20">
        <v>73</v>
      </c>
      <c r="G14" s="18">
        <f t="shared" si="1"/>
        <v>1.2478632478632479</v>
      </c>
      <c r="H14" s="21">
        <v>193</v>
      </c>
      <c r="I14" s="22">
        <f t="shared" si="5"/>
        <v>3.2991452991452994</v>
      </c>
      <c r="J14" s="23">
        <v>260</v>
      </c>
      <c r="K14" s="18">
        <f t="shared" si="2"/>
        <v>4.4444444444444446</v>
      </c>
      <c r="L14" s="23">
        <v>294</v>
      </c>
      <c r="M14" s="24">
        <f t="shared" si="6"/>
        <v>5.0256410256410255</v>
      </c>
      <c r="N14" s="24">
        <v>334</v>
      </c>
      <c r="O14" s="24">
        <f t="shared" si="7"/>
        <v>5.7094017094017095</v>
      </c>
      <c r="P14" s="24">
        <v>363</v>
      </c>
      <c r="Q14" s="24">
        <f t="shared" si="8"/>
        <v>6.2051282051282053</v>
      </c>
      <c r="R14" s="19">
        <f t="shared" si="9"/>
        <v>366</v>
      </c>
      <c r="S14" s="19">
        <f t="shared" si="10"/>
        <v>6.2564102564102564</v>
      </c>
      <c r="T14" s="19">
        <v>366</v>
      </c>
      <c r="U14" s="19">
        <f t="shared" si="3"/>
        <v>6.2564102564102564</v>
      </c>
      <c r="V14" s="19"/>
      <c r="W14" s="19">
        <f t="shared" si="4"/>
        <v>0</v>
      </c>
    </row>
    <row r="15" spans="1:23" ht="42.75" customHeight="1">
      <c r="A15" s="16">
        <v>8</v>
      </c>
      <c r="B15" s="13" t="s">
        <v>11</v>
      </c>
      <c r="C15" s="19">
        <v>3000</v>
      </c>
      <c r="D15" s="20">
        <v>0</v>
      </c>
      <c r="E15" s="18">
        <f t="shared" si="0"/>
        <v>0</v>
      </c>
      <c r="F15" s="26">
        <v>16</v>
      </c>
      <c r="G15" s="18">
        <f t="shared" si="1"/>
        <v>0.53333333333333333</v>
      </c>
      <c r="H15" s="21">
        <v>57</v>
      </c>
      <c r="I15" s="22">
        <f t="shared" si="5"/>
        <v>1.9</v>
      </c>
      <c r="J15" s="23">
        <v>118</v>
      </c>
      <c r="K15" s="18">
        <f t="shared" si="2"/>
        <v>3.9333333333333331</v>
      </c>
      <c r="L15" s="23">
        <v>156</v>
      </c>
      <c r="M15" s="24">
        <f t="shared" si="6"/>
        <v>5.2</v>
      </c>
      <c r="N15" s="24">
        <v>185</v>
      </c>
      <c r="O15" s="24">
        <f t="shared" si="7"/>
        <v>6.166666666666667</v>
      </c>
      <c r="P15" s="24">
        <v>194</v>
      </c>
      <c r="Q15" s="24">
        <f t="shared" si="8"/>
        <v>6.4666666666666668</v>
      </c>
      <c r="R15" s="19">
        <f t="shared" si="9"/>
        <v>199</v>
      </c>
      <c r="S15" s="19">
        <f t="shared" si="10"/>
        <v>6.6333333333333329</v>
      </c>
      <c r="T15" s="19">
        <v>199</v>
      </c>
      <c r="U15" s="19">
        <f t="shared" si="3"/>
        <v>6.6333333333333329</v>
      </c>
      <c r="V15" s="19"/>
      <c r="W15" s="19">
        <f t="shared" si="4"/>
        <v>0</v>
      </c>
    </row>
    <row r="16" spans="1:23" ht="42.75" customHeight="1">
      <c r="A16" s="9">
        <v>9</v>
      </c>
      <c r="B16" s="13" t="s">
        <v>10</v>
      </c>
      <c r="C16" s="19">
        <v>20000</v>
      </c>
      <c r="D16" s="20">
        <v>0</v>
      </c>
      <c r="E16" s="18">
        <f t="shared" si="0"/>
        <v>0</v>
      </c>
      <c r="F16" s="20">
        <v>92</v>
      </c>
      <c r="G16" s="18">
        <f t="shared" si="1"/>
        <v>0.45999999999999996</v>
      </c>
      <c r="H16" s="21">
        <v>212</v>
      </c>
      <c r="I16" s="22">
        <f t="shared" si="5"/>
        <v>1.06</v>
      </c>
      <c r="J16" s="23">
        <v>267</v>
      </c>
      <c r="K16" s="18">
        <f t="shared" si="2"/>
        <v>1.335</v>
      </c>
      <c r="L16" s="23">
        <v>293</v>
      </c>
      <c r="M16" s="24">
        <f t="shared" si="6"/>
        <v>1.4650000000000001</v>
      </c>
      <c r="N16" s="24">
        <v>311</v>
      </c>
      <c r="O16" s="24">
        <f t="shared" si="7"/>
        <v>1.5549999999999999</v>
      </c>
      <c r="P16" s="24">
        <v>347</v>
      </c>
      <c r="Q16" s="24">
        <f t="shared" si="8"/>
        <v>1.7350000000000001</v>
      </c>
      <c r="R16" s="19">
        <f t="shared" si="9"/>
        <v>349</v>
      </c>
      <c r="S16" s="19">
        <f t="shared" si="10"/>
        <v>1.7450000000000001</v>
      </c>
      <c r="T16" s="19">
        <v>348</v>
      </c>
      <c r="U16" s="19">
        <f t="shared" si="3"/>
        <v>1.7399999999999998</v>
      </c>
      <c r="V16" s="19">
        <v>1</v>
      </c>
      <c r="W16" s="19">
        <f t="shared" si="4"/>
        <v>5.0000000000000001E-3</v>
      </c>
    </row>
    <row r="17" spans="1:23" ht="42.75" customHeight="1">
      <c r="A17" s="17">
        <v>10</v>
      </c>
      <c r="B17" s="12" t="s">
        <v>18</v>
      </c>
      <c r="C17" s="19">
        <v>10000</v>
      </c>
      <c r="D17" s="20">
        <v>0</v>
      </c>
      <c r="E17" s="18">
        <f t="shared" si="0"/>
        <v>0</v>
      </c>
      <c r="F17" s="20">
        <v>1</v>
      </c>
      <c r="G17" s="18">
        <f t="shared" si="1"/>
        <v>0.01</v>
      </c>
      <c r="H17" s="21">
        <v>42</v>
      </c>
      <c r="I17" s="22">
        <f t="shared" si="5"/>
        <v>0.42</v>
      </c>
      <c r="J17" s="27">
        <v>87</v>
      </c>
      <c r="K17" s="18">
        <f t="shared" si="2"/>
        <v>0.86999999999999988</v>
      </c>
      <c r="L17" s="23">
        <v>113</v>
      </c>
      <c r="M17" s="24">
        <f t="shared" si="6"/>
        <v>1.1299999999999999</v>
      </c>
      <c r="N17" s="24">
        <v>138</v>
      </c>
      <c r="O17" s="24">
        <f t="shared" si="7"/>
        <v>1.38</v>
      </c>
      <c r="P17" s="24">
        <v>141</v>
      </c>
      <c r="Q17" s="24">
        <f t="shared" si="8"/>
        <v>1.41</v>
      </c>
      <c r="R17" s="19">
        <f t="shared" si="9"/>
        <v>146</v>
      </c>
      <c r="S17" s="19">
        <f t="shared" si="10"/>
        <v>1.46</v>
      </c>
      <c r="T17" s="19">
        <v>146</v>
      </c>
      <c r="U17" s="19">
        <f t="shared" si="3"/>
        <v>1.46</v>
      </c>
      <c r="V17" s="19"/>
      <c r="W17" s="19">
        <f t="shared" si="4"/>
        <v>0</v>
      </c>
    </row>
    <row r="18" spans="1:23" ht="42.75" customHeight="1">
      <c r="A18" s="16">
        <v>11</v>
      </c>
      <c r="B18" s="13" t="s">
        <v>19</v>
      </c>
      <c r="C18" s="19">
        <v>3000</v>
      </c>
      <c r="D18" s="20">
        <v>2</v>
      </c>
      <c r="E18" s="18">
        <f t="shared" si="0"/>
        <v>6.6666666666666666E-2</v>
      </c>
      <c r="F18" s="20">
        <v>4</v>
      </c>
      <c r="G18" s="18">
        <f t="shared" si="1"/>
        <v>0.13333333333333333</v>
      </c>
      <c r="H18" s="21">
        <v>47</v>
      </c>
      <c r="I18" s="22">
        <f t="shared" si="5"/>
        <v>1.5666666666666667</v>
      </c>
      <c r="J18" s="27">
        <v>92</v>
      </c>
      <c r="K18" s="18">
        <f t="shared" si="2"/>
        <v>3.0666666666666664</v>
      </c>
      <c r="L18" s="23">
        <v>120</v>
      </c>
      <c r="M18" s="24">
        <f t="shared" si="6"/>
        <v>4</v>
      </c>
      <c r="N18" s="24">
        <v>134</v>
      </c>
      <c r="O18" s="24">
        <f t="shared" si="7"/>
        <v>4.4666666666666668</v>
      </c>
      <c r="P18" s="24">
        <v>135</v>
      </c>
      <c r="Q18" s="24">
        <f t="shared" si="8"/>
        <v>4.5</v>
      </c>
      <c r="R18" s="19">
        <f t="shared" si="9"/>
        <v>139</v>
      </c>
      <c r="S18" s="19">
        <f t="shared" si="10"/>
        <v>4.6333333333333329</v>
      </c>
      <c r="T18" s="19">
        <v>139</v>
      </c>
      <c r="U18" s="19">
        <f t="shared" si="3"/>
        <v>4.6333333333333329</v>
      </c>
      <c r="V18" s="19"/>
      <c r="W18" s="19">
        <f t="shared" si="4"/>
        <v>0</v>
      </c>
    </row>
    <row r="19" spans="1:23" ht="42.75" customHeight="1">
      <c r="A19" s="17">
        <v>12</v>
      </c>
      <c r="B19" s="12" t="s">
        <v>20</v>
      </c>
      <c r="C19" s="19">
        <v>10000</v>
      </c>
      <c r="D19" s="20">
        <v>0</v>
      </c>
      <c r="E19" s="18">
        <f t="shared" si="0"/>
        <v>0</v>
      </c>
      <c r="F19" s="20">
        <v>1</v>
      </c>
      <c r="G19" s="18">
        <f t="shared" si="1"/>
        <v>0.01</v>
      </c>
      <c r="H19" s="21">
        <v>39</v>
      </c>
      <c r="I19" s="22">
        <f t="shared" si="5"/>
        <v>0.38999999999999996</v>
      </c>
      <c r="J19" s="27">
        <v>79</v>
      </c>
      <c r="K19" s="18">
        <f t="shared" si="2"/>
        <v>0.79</v>
      </c>
      <c r="L19" s="23">
        <v>100</v>
      </c>
      <c r="M19" s="24">
        <f t="shared" si="6"/>
        <v>1</v>
      </c>
      <c r="N19" s="24">
        <v>119</v>
      </c>
      <c r="O19" s="24">
        <f t="shared" si="7"/>
        <v>1.1900000000000002</v>
      </c>
      <c r="P19" s="24">
        <v>121</v>
      </c>
      <c r="Q19" s="24">
        <f t="shared" si="8"/>
        <v>1.21</v>
      </c>
      <c r="R19" s="19">
        <f t="shared" si="9"/>
        <v>126</v>
      </c>
      <c r="S19" s="19">
        <f t="shared" si="10"/>
        <v>1.26</v>
      </c>
      <c r="T19" s="19">
        <v>126</v>
      </c>
      <c r="U19" s="19">
        <f t="shared" si="3"/>
        <v>1.26</v>
      </c>
      <c r="V19" s="19"/>
      <c r="W19" s="19">
        <f t="shared" si="4"/>
        <v>0</v>
      </c>
    </row>
    <row r="20" spans="1:23" ht="42.75" customHeight="1">
      <c r="A20" s="16">
        <v>13</v>
      </c>
      <c r="B20" s="12" t="s">
        <v>21</v>
      </c>
      <c r="C20" s="19">
        <v>600</v>
      </c>
      <c r="D20" s="20">
        <v>2</v>
      </c>
      <c r="E20" s="18">
        <f t="shared" si="0"/>
        <v>0.33333333333333337</v>
      </c>
      <c r="F20" s="20">
        <v>33</v>
      </c>
      <c r="G20" s="18">
        <f t="shared" si="1"/>
        <v>5.5</v>
      </c>
      <c r="H20" s="21">
        <v>90</v>
      </c>
      <c r="I20" s="22">
        <f t="shared" si="5"/>
        <v>15</v>
      </c>
      <c r="J20" s="23">
        <v>152</v>
      </c>
      <c r="K20" s="18">
        <f t="shared" si="2"/>
        <v>25.333333333333336</v>
      </c>
      <c r="L20" s="23">
        <v>162</v>
      </c>
      <c r="M20" s="24">
        <f t="shared" si="6"/>
        <v>27</v>
      </c>
      <c r="N20" s="24">
        <v>194</v>
      </c>
      <c r="O20" s="24">
        <f t="shared" si="7"/>
        <v>32.333333333333329</v>
      </c>
      <c r="P20" s="24">
        <v>209</v>
      </c>
      <c r="Q20" s="24">
        <f t="shared" si="8"/>
        <v>34.833333333333336</v>
      </c>
      <c r="R20" s="19">
        <f t="shared" si="9"/>
        <v>211</v>
      </c>
      <c r="S20" s="19">
        <f t="shared" si="10"/>
        <v>35.166666666666671</v>
      </c>
      <c r="T20" s="19">
        <v>211</v>
      </c>
      <c r="U20" s="19">
        <f t="shared" si="3"/>
        <v>35.166666666666671</v>
      </c>
      <c r="V20" s="19"/>
      <c r="W20" s="19">
        <f t="shared" si="4"/>
        <v>0</v>
      </c>
    </row>
    <row r="21" spans="1:23" ht="42.75" customHeight="1">
      <c r="A21" s="17">
        <v>14</v>
      </c>
      <c r="B21" s="14" t="s">
        <v>22</v>
      </c>
      <c r="C21" s="23">
        <v>550</v>
      </c>
      <c r="D21" s="28">
        <v>1</v>
      </c>
      <c r="E21" s="18">
        <f>D21/C21*100</f>
        <v>0.18181818181818182</v>
      </c>
      <c r="F21" s="28">
        <v>27</v>
      </c>
      <c r="G21" s="18">
        <f>F21/C21*100</f>
        <v>4.9090909090909092</v>
      </c>
      <c r="H21" s="29">
        <v>91</v>
      </c>
      <c r="I21" s="22">
        <f t="shared" si="5"/>
        <v>16.545454545454547</v>
      </c>
      <c r="J21" s="23">
        <v>152</v>
      </c>
      <c r="K21" s="18">
        <f>J21/C21*100</f>
        <v>27.636363636363637</v>
      </c>
      <c r="L21" s="23">
        <v>165</v>
      </c>
      <c r="M21" s="24">
        <f t="shared" si="6"/>
        <v>30</v>
      </c>
      <c r="N21" s="24">
        <v>195</v>
      </c>
      <c r="O21" s="24">
        <f t="shared" si="7"/>
        <v>35.454545454545453</v>
      </c>
      <c r="P21" s="24">
        <v>211</v>
      </c>
      <c r="Q21" s="24">
        <f t="shared" si="8"/>
        <v>38.36363636363636</v>
      </c>
      <c r="R21" s="19">
        <f t="shared" si="9"/>
        <v>213</v>
      </c>
      <c r="S21" s="19">
        <f t="shared" si="10"/>
        <v>38.727272727272727</v>
      </c>
      <c r="T21" s="19">
        <v>213</v>
      </c>
      <c r="U21" s="19">
        <f t="shared" si="3"/>
        <v>38.727272727272727</v>
      </c>
      <c r="V21" s="19"/>
      <c r="W21" s="19">
        <f t="shared" si="4"/>
        <v>0</v>
      </c>
    </row>
    <row r="22" spans="1:23" ht="42.75" customHeight="1">
      <c r="A22" s="16">
        <v>15</v>
      </c>
      <c r="B22" s="13" t="s">
        <v>23</v>
      </c>
      <c r="C22" s="19">
        <v>840</v>
      </c>
      <c r="D22" s="20">
        <v>0</v>
      </c>
      <c r="E22" s="18">
        <f t="shared" ref="E22:E23" si="11">D22/C22*100</f>
        <v>0</v>
      </c>
      <c r="F22" s="20">
        <v>2</v>
      </c>
      <c r="G22" s="18">
        <f t="shared" ref="G22:G23" si="12">F22/C22*100</f>
        <v>0.23809523809523811</v>
      </c>
      <c r="H22" s="21">
        <v>106</v>
      </c>
      <c r="I22" s="22">
        <f t="shared" si="5"/>
        <v>12.619047619047619</v>
      </c>
      <c r="J22" s="23">
        <v>180</v>
      </c>
      <c r="K22" s="18">
        <f t="shared" ref="K22:K23" si="13">J22/C22*100</f>
        <v>21.428571428571427</v>
      </c>
      <c r="L22" s="23">
        <v>201</v>
      </c>
      <c r="M22" s="24">
        <f t="shared" si="6"/>
        <v>23.928571428571431</v>
      </c>
      <c r="N22" s="24">
        <v>226</v>
      </c>
      <c r="O22" s="24">
        <f t="shared" si="7"/>
        <v>26.904761904761905</v>
      </c>
      <c r="P22" s="24">
        <v>269</v>
      </c>
      <c r="Q22" s="24">
        <f t="shared" si="8"/>
        <v>32.023809523809518</v>
      </c>
      <c r="R22" s="19">
        <f t="shared" si="9"/>
        <v>279</v>
      </c>
      <c r="S22" s="19">
        <f t="shared" si="10"/>
        <v>33.214285714285715</v>
      </c>
      <c r="T22" s="19">
        <v>279</v>
      </c>
      <c r="U22" s="19">
        <f t="shared" si="3"/>
        <v>33.214285714285715</v>
      </c>
      <c r="V22" s="19"/>
      <c r="W22" s="19">
        <f t="shared" si="4"/>
        <v>0</v>
      </c>
    </row>
    <row r="23" spans="1:23" ht="42.75" customHeight="1">
      <c r="A23" s="17">
        <v>16</v>
      </c>
      <c r="B23" s="13" t="s">
        <v>57</v>
      </c>
      <c r="C23" s="19">
        <v>3974</v>
      </c>
      <c r="D23" s="20">
        <v>0</v>
      </c>
      <c r="E23" s="18">
        <f t="shared" si="11"/>
        <v>0</v>
      </c>
      <c r="F23" s="20">
        <v>47</v>
      </c>
      <c r="G23" s="18">
        <f t="shared" si="12"/>
        <v>1.1826874685455462</v>
      </c>
      <c r="H23" s="21">
        <v>311</v>
      </c>
      <c r="I23" s="22">
        <f t="shared" si="5"/>
        <v>7.8258681429290391</v>
      </c>
      <c r="J23" s="23">
        <v>810</v>
      </c>
      <c r="K23" s="18">
        <f t="shared" si="13"/>
        <v>20.382486160040262</v>
      </c>
      <c r="L23" s="23">
        <v>1032</v>
      </c>
      <c r="M23" s="24">
        <f t="shared" si="6"/>
        <v>25.968797181680927</v>
      </c>
      <c r="N23" s="24">
        <v>1070</v>
      </c>
      <c r="O23" s="24">
        <f t="shared" si="7"/>
        <v>26.925012581781584</v>
      </c>
      <c r="P23" s="24">
        <v>1077</v>
      </c>
      <c r="Q23" s="24">
        <f t="shared" si="8"/>
        <v>27.101157523905385</v>
      </c>
      <c r="R23" s="19">
        <f t="shared" si="9"/>
        <v>1081</v>
      </c>
      <c r="S23" s="19">
        <f t="shared" si="10"/>
        <v>27.201811776547558</v>
      </c>
      <c r="T23" s="19">
        <v>1080</v>
      </c>
      <c r="U23" s="19">
        <f t="shared" si="3"/>
        <v>27.176648213387018</v>
      </c>
      <c r="V23" s="19">
        <v>1</v>
      </c>
      <c r="W23" s="19">
        <f t="shared" si="4"/>
        <v>2.5163563160543533E-2</v>
      </c>
    </row>
    <row r="24" spans="1:23" ht="42.75" customHeight="1">
      <c r="A24" s="17">
        <v>17</v>
      </c>
      <c r="B24" s="15" t="s">
        <v>12</v>
      </c>
      <c r="C24" s="20">
        <v>4474</v>
      </c>
      <c r="D24" s="20">
        <v>0</v>
      </c>
      <c r="E24" s="18">
        <f t="shared" si="0"/>
        <v>0</v>
      </c>
      <c r="F24" s="20">
        <v>44</v>
      </c>
      <c r="G24" s="18">
        <f t="shared" si="1"/>
        <v>0.9834599910594547</v>
      </c>
      <c r="H24" s="21">
        <v>295</v>
      </c>
      <c r="I24" s="22">
        <f t="shared" si="5"/>
        <v>6.5936522127849795</v>
      </c>
      <c r="J24" s="23">
        <v>761</v>
      </c>
      <c r="K24" s="18">
        <f t="shared" si="2"/>
        <v>17.009387572641931</v>
      </c>
      <c r="L24" s="23">
        <v>827</v>
      </c>
      <c r="M24" s="24">
        <f t="shared" si="6"/>
        <v>18.484577559231113</v>
      </c>
      <c r="N24" s="24">
        <v>877</v>
      </c>
      <c r="O24" s="24">
        <f t="shared" si="7"/>
        <v>19.602145730889582</v>
      </c>
      <c r="P24" s="24">
        <v>1004</v>
      </c>
      <c r="Q24" s="24">
        <f t="shared" si="8"/>
        <v>22.440768886902102</v>
      </c>
      <c r="R24" s="19">
        <f t="shared" si="9"/>
        <v>1015</v>
      </c>
      <c r="S24" s="19">
        <f t="shared" si="10"/>
        <v>22.686633884666964</v>
      </c>
      <c r="T24" s="19">
        <v>1015</v>
      </c>
      <c r="U24" s="19">
        <f t="shared" si="3"/>
        <v>22.686633884666964</v>
      </c>
      <c r="V24" s="19"/>
      <c r="W24" s="19">
        <f t="shared" si="4"/>
        <v>0</v>
      </c>
    </row>
    <row r="25" spans="1:23" ht="42.75" customHeight="1">
      <c r="A25" s="17">
        <v>18</v>
      </c>
      <c r="B25" s="13" t="s">
        <v>24</v>
      </c>
      <c r="C25" s="19">
        <v>700</v>
      </c>
      <c r="D25" s="20">
        <v>3</v>
      </c>
      <c r="E25" s="18">
        <f t="shared" si="0"/>
        <v>0.4285714285714286</v>
      </c>
      <c r="F25" s="20">
        <v>15</v>
      </c>
      <c r="G25" s="18">
        <f t="shared" si="1"/>
        <v>2.1428571428571428</v>
      </c>
      <c r="H25" s="21">
        <v>154</v>
      </c>
      <c r="I25" s="22">
        <f t="shared" si="5"/>
        <v>22</v>
      </c>
      <c r="J25" s="23">
        <v>440</v>
      </c>
      <c r="K25" s="18">
        <f t="shared" si="2"/>
        <v>62.857142857142854</v>
      </c>
      <c r="L25" s="23">
        <v>472</v>
      </c>
      <c r="M25" s="24">
        <f t="shared" si="6"/>
        <v>67.428571428571431</v>
      </c>
      <c r="N25" s="24">
        <v>485</v>
      </c>
      <c r="O25" s="24">
        <f t="shared" si="7"/>
        <v>69.285714285714278</v>
      </c>
      <c r="P25" s="24">
        <v>488</v>
      </c>
      <c r="Q25" s="24">
        <f t="shared" si="8"/>
        <v>69.714285714285722</v>
      </c>
      <c r="R25" s="19">
        <f t="shared" si="9"/>
        <v>490</v>
      </c>
      <c r="S25" s="19">
        <f t="shared" si="10"/>
        <v>70</v>
      </c>
      <c r="T25" s="19">
        <v>490</v>
      </c>
      <c r="U25" s="19">
        <f t="shared" si="3"/>
        <v>70</v>
      </c>
      <c r="V25" s="19"/>
      <c r="W25" s="19">
        <f t="shared" si="4"/>
        <v>0</v>
      </c>
    </row>
    <row r="26" spans="1:23" ht="42.75" customHeight="1">
      <c r="A26" s="16">
        <v>19</v>
      </c>
      <c r="B26" s="13" t="s">
        <v>25</v>
      </c>
      <c r="C26" s="19">
        <v>10000</v>
      </c>
      <c r="D26" s="20">
        <v>39</v>
      </c>
      <c r="E26" s="18">
        <f t="shared" si="0"/>
        <v>0.38999999999999996</v>
      </c>
      <c r="F26" s="20">
        <v>171</v>
      </c>
      <c r="G26" s="18">
        <f t="shared" si="1"/>
        <v>1.71</v>
      </c>
      <c r="H26" s="21">
        <v>248</v>
      </c>
      <c r="I26" s="22">
        <f t="shared" si="5"/>
        <v>2.48</v>
      </c>
      <c r="J26" s="23">
        <v>361</v>
      </c>
      <c r="K26" s="18">
        <f t="shared" si="2"/>
        <v>3.61</v>
      </c>
      <c r="L26" s="23">
        <v>384</v>
      </c>
      <c r="M26" s="24">
        <f t="shared" si="6"/>
        <v>3.84</v>
      </c>
      <c r="N26" s="24">
        <v>409</v>
      </c>
      <c r="O26" s="24">
        <f t="shared" si="7"/>
        <v>4.09</v>
      </c>
      <c r="P26" s="24">
        <v>426</v>
      </c>
      <c r="Q26" s="24">
        <f t="shared" si="8"/>
        <v>4.26</v>
      </c>
      <c r="R26" s="19">
        <f t="shared" si="9"/>
        <v>431</v>
      </c>
      <c r="S26" s="19">
        <f t="shared" si="10"/>
        <v>4.3099999999999996</v>
      </c>
      <c r="T26" s="19">
        <v>431</v>
      </c>
      <c r="U26" s="19">
        <f t="shared" si="3"/>
        <v>4.3099999999999996</v>
      </c>
      <c r="V26" s="19"/>
      <c r="W26" s="19">
        <f t="shared" si="4"/>
        <v>0</v>
      </c>
    </row>
    <row r="27" spans="1:23" ht="42.75" customHeight="1">
      <c r="A27" s="17">
        <v>20</v>
      </c>
      <c r="B27" s="13" t="s">
        <v>26</v>
      </c>
      <c r="C27" s="20">
        <v>1285</v>
      </c>
      <c r="D27" s="20">
        <v>0</v>
      </c>
      <c r="E27" s="18">
        <f t="shared" si="0"/>
        <v>0</v>
      </c>
      <c r="F27" s="20">
        <v>2</v>
      </c>
      <c r="G27" s="18">
        <f t="shared" si="1"/>
        <v>0.1556420233463035</v>
      </c>
      <c r="H27" s="21">
        <v>124</v>
      </c>
      <c r="I27" s="22">
        <f t="shared" si="5"/>
        <v>9.6498054474708184</v>
      </c>
      <c r="J27" s="23">
        <v>249</v>
      </c>
      <c r="K27" s="18">
        <f t="shared" si="2"/>
        <v>19.377431906614788</v>
      </c>
      <c r="L27" s="23">
        <v>268</v>
      </c>
      <c r="M27" s="24">
        <f t="shared" si="6"/>
        <v>20.85603112840467</v>
      </c>
      <c r="N27" s="24">
        <v>278</v>
      </c>
      <c r="O27" s="24">
        <f t="shared" si="7"/>
        <v>21.634241245136188</v>
      </c>
      <c r="P27" s="24">
        <v>280</v>
      </c>
      <c r="Q27" s="24">
        <f t="shared" si="8"/>
        <v>21.789883268482491</v>
      </c>
      <c r="R27" s="19">
        <f t="shared" si="9"/>
        <v>280</v>
      </c>
      <c r="S27" s="19">
        <f t="shared" si="10"/>
        <v>21.789883268482491</v>
      </c>
      <c r="T27" s="19">
        <v>280</v>
      </c>
      <c r="U27" s="19">
        <f t="shared" si="3"/>
        <v>21.789883268482491</v>
      </c>
      <c r="V27" s="19"/>
      <c r="W27" s="19">
        <f t="shared" si="4"/>
        <v>0</v>
      </c>
    </row>
    <row r="28" spans="1:23" ht="42.75" customHeight="1">
      <c r="A28" s="7">
        <v>21</v>
      </c>
      <c r="B28" s="13" t="s">
        <v>27</v>
      </c>
      <c r="C28" s="19">
        <v>1050</v>
      </c>
      <c r="D28" s="20">
        <v>0</v>
      </c>
      <c r="E28" s="18">
        <f t="shared" si="0"/>
        <v>0</v>
      </c>
      <c r="F28" s="20">
        <v>2</v>
      </c>
      <c r="G28" s="18">
        <f t="shared" si="1"/>
        <v>0.19047619047619047</v>
      </c>
      <c r="H28" s="21">
        <v>63</v>
      </c>
      <c r="I28" s="22">
        <f t="shared" si="5"/>
        <v>6</v>
      </c>
      <c r="J28" s="23">
        <v>152</v>
      </c>
      <c r="K28" s="18">
        <f t="shared" si="2"/>
        <v>14.476190476190476</v>
      </c>
      <c r="L28" s="23">
        <v>175</v>
      </c>
      <c r="M28" s="24">
        <f t="shared" si="6"/>
        <v>16.666666666666664</v>
      </c>
      <c r="N28" s="24">
        <v>230</v>
      </c>
      <c r="O28" s="24">
        <f t="shared" si="7"/>
        <v>21.904761904761905</v>
      </c>
      <c r="P28" s="24">
        <v>267</v>
      </c>
      <c r="Q28" s="24">
        <f t="shared" si="8"/>
        <v>25.428571428571427</v>
      </c>
      <c r="R28" s="19">
        <f t="shared" si="9"/>
        <v>273</v>
      </c>
      <c r="S28" s="19">
        <f t="shared" si="10"/>
        <v>26</v>
      </c>
      <c r="T28" s="19">
        <v>273</v>
      </c>
      <c r="U28" s="19">
        <f t="shared" si="3"/>
        <v>26</v>
      </c>
      <c r="V28" s="19"/>
      <c r="W28" s="19">
        <f t="shared" si="4"/>
        <v>0</v>
      </c>
    </row>
    <row r="29" spans="1:23" ht="42.75" customHeight="1">
      <c r="A29" s="8">
        <v>22</v>
      </c>
      <c r="B29" s="13" t="s">
        <v>28</v>
      </c>
      <c r="C29" s="20">
        <v>2840</v>
      </c>
      <c r="D29" s="20">
        <v>0</v>
      </c>
      <c r="E29" s="18">
        <f t="shared" si="0"/>
        <v>0</v>
      </c>
      <c r="F29" s="20">
        <v>1</v>
      </c>
      <c r="G29" s="18">
        <f t="shared" si="1"/>
        <v>3.5211267605633804E-2</v>
      </c>
      <c r="H29" s="21">
        <v>45</v>
      </c>
      <c r="I29" s="22">
        <f t="shared" si="5"/>
        <v>1.584507042253521</v>
      </c>
      <c r="J29" s="27">
        <v>88</v>
      </c>
      <c r="K29" s="18">
        <f t="shared" si="2"/>
        <v>3.0985915492957745</v>
      </c>
      <c r="L29" s="23">
        <v>162</v>
      </c>
      <c r="M29" s="24">
        <f t="shared" si="6"/>
        <v>5.704225352112676</v>
      </c>
      <c r="N29" s="24">
        <v>332</v>
      </c>
      <c r="O29" s="24">
        <f t="shared" si="7"/>
        <v>11.690140845070422</v>
      </c>
      <c r="P29" s="24">
        <v>357</v>
      </c>
      <c r="Q29" s="24">
        <f t="shared" si="8"/>
        <v>12.570422535211268</v>
      </c>
      <c r="R29" s="19">
        <f t="shared" si="9"/>
        <v>376</v>
      </c>
      <c r="S29" s="19">
        <f t="shared" si="10"/>
        <v>13.239436619718308</v>
      </c>
      <c r="T29" s="19">
        <v>376</v>
      </c>
      <c r="U29" s="19">
        <f t="shared" si="3"/>
        <v>13.239436619718308</v>
      </c>
      <c r="V29" s="19"/>
      <c r="W29" s="19">
        <f t="shared" si="4"/>
        <v>0</v>
      </c>
    </row>
    <row r="30" spans="1:23" ht="42.75" customHeight="1">
      <c r="A30" s="7">
        <v>23</v>
      </c>
      <c r="B30" s="13" t="s">
        <v>29</v>
      </c>
      <c r="C30" s="20">
        <v>3010</v>
      </c>
      <c r="D30" s="20">
        <v>0</v>
      </c>
      <c r="E30" s="18">
        <f t="shared" si="0"/>
        <v>0</v>
      </c>
      <c r="F30" s="20">
        <v>1</v>
      </c>
      <c r="G30" s="18">
        <f t="shared" si="1"/>
        <v>3.3222591362126248E-2</v>
      </c>
      <c r="H30" s="21">
        <v>44</v>
      </c>
      <c r="I30" s="22">
        <f t="shared" si="5"/>
        <v>1.4617940199335548</v>
      </c>
      <c r="J30" s="27">
        <v>86</v>
      </c>
      <c r="K30" s="18">
        <f t="shared" si="2"/>
        <v>2.8571428571428572</v>
      </c>
      <c r="L30" s="23">
        <v>165</v>
      </c>
      <c r="M30" s="24">
        <f t="shared" si="6"/>
        <v>5.4817275747508303</v>
      </c>
      <c r="N30" s="24">
        <v>332</v>
      </c>
      <c r="O30" s="24">
        <f t="shared" si="7"/>
        <v>11.029900332225914</v>
      </c>
      <c r="P30" s="24">
        <v>350</v>
      </c>
      <c r="Q30" s="24">
        <f t="shared" si="8"/>
        <v>11.627906976744185</v>
      </c>
      <c r="R30" s="19">
        <f t="shared" si="9"/>
        <v>363</v>
      </c>
      <c r="S30" s="19">
        <f t="shared" si="10"/>
        <v>12.059800664451826</v>
      </c>
      <c r="T30" s="19">
        <v>363</v>
      </c>
      <c r="U30" s="19">
        <f t="shared" si="3"/>
        <v>12.059800664451826</v>
      </c>
      <c r="V30" s="19"/>
      <c r="W30" s="19">
        <f t="shared" si="4"/>
        <v>0</v>
      </c>
    </row>
    <row r="31" spans="1:23" ht="42.75" customHeight="1">
      <c r="A31" s="8">
        <v>24</v>
      </c>
      <c r="B31" s="13" t="s">
        <v>35</v>
      </c>
      <c r="C31" s="19">
        <v>700</v>
      </c>
      <c r="D31" s="20">
        <v>0</v>
      </c>
      <c r="E31" s="18">
        <f t="shared" si="0"/>
        <v>0</v>
      </c>
      <c r="F31" s="20">
        <v>27</v>
      </c>
      <c r="G31" s="18">
        <f t="shared" si="1"/>
        <v>3.8571428571428568</v>
      </c>
      <c r="H31" s="21">
        <v>106</v>
      </c>
      <c r="I31" s="22">
        <f t="shared" si="5"/>
        <v>15.142857142857144</v>
      </c>
      <c r="J31" s="23">
        <v>166</v>
      </c>
      <c r="K31" s="18">
        <f t="shared" si="2"/>
        <v>23.714285714285715</v>
      </c>
      <c r="L31" s="23">
        <v>201</v>
      </c>
      <c r="M31" s="24">
        <f t="shared" si="6"/>
        <v>28.714285714285715</v>
      </c>
      <c r="N31" s="24">
        <v>238</v>
      </c>
      <c r="O31" s="24">
        <f t="shared" si="7"/>
        <v>34</v>
      </c>
      <c r="P31" s="24">
        <v>247</v>
      </c>
      <c r="Q31" s="24">
        <f t="shared" si="8"/>
        <v>35.285714285714285</v>
      </c>
      <c r="R31" s="19">
        <f t="shared" si="9"/>
        <v>252</v>
      </c>
      <c r="S31" s="19">
        <f t="shared" si="10"/>
        <v>36</v>
      </c>
      <c r="T31" s="19">
        <v>252</v>
      </c>
      <c r="U31" s="19">
        <f t="shared" si="3"/>
        <v>36</v>
      </c>
      <c r="V31" s="19"/>
      <c r="W31" s="19">
        <f t="shared" si="4"/>
        <v>0</v>
      </c>
    </row>
    <row r="32" spans="1:23" ht="42.75" customHeight="1">
      <c r="A32" s="16">
        <v>25</v>
      </c>
      <c r="B32" s="12" t="s">
        <v>39</v>
      </c>
      <c r="C32" s="19">
        <v>1030</v>
      </c>
      <c r="D32" s="20">
        <v>2</v>
      </c>
      <c r="E32" s="18">
        <f t="shared" si="0"/>
        <v>0.1941747572815534</v>
      </c>
      <c r="F32" s="20">
        <v>3</v>
      </c>
      <c r="G32" s="18">
        <f t="shared" si="1"/>
        <v>0.29126213592233008</v>
      </c>
      <c r="H32" s="21">
        <v>42</v>
      </c>
      <c r="I32" s="22">
        <f t="shared" si="5"/>
        <v>4.0776699029126213</v>
      </c>
      <c r="J32" s="27">
        <v>83</v>
      </c>
      <c r="K32" s="18">
        <f t="shared" si="2"/>
        <v>8.0582524271844669</v>
      </c>
      <c r="L32" s="23">
        <v>116</v>
      </c>
      <c r="M32" s="24">
        <f t="shared" si="6"/>
        <v>11.262135922330096</v>
      </c>
      <c r="N32" s="24">
        <v>208</v>
      </c>
      <c r="O32" s="24">
        <f t="shared" si="7"/>
        <v>20.194174757281552</v>
      </c>
      <c r="P32" s="24">
        <v>522</v>
      </c>
      <c r="Q32" s="24">
        <f t="shared" si="8"/>
        <v>50.679611650485434</v>
      </c>
      <c r="R32" s="19">
        <f t="shared" si="9"/>
        <v>697</v>
      </c>
      <c r="S32" s="19">
        <f t="shared" si="10"/>
        <v>67.669902912621353</v>
      </c>
      <c r="T32" s="19">
        <v>674</v>
      </c>
      <c r="U32" s="19">
        <f t="shared" si="3"/>
        <v>65.4368932038835</v>
      </c>
      <c r="V32" s="19">
        <v>23</v>
      </c>
      <c r="W32" s="19">
        <f t="shared" si="4"/>
        <v>2.233009708737864</v>
      </c>
    </row>
    <row r="33" spans="1:23" ht="42.75" customHeight="1">
      <c r="A33" s="9">
        <v>26</v>
      </c>
      <c r="B33" s="13" t="s">
        <v>36</v>
      </c>
      <c r="C33" s="20">
        <v>300</v>
      </c>
      <c r="D33" s="20">
        <v>7</v>
      </c>
      <c r="E33" s="18">
        <f t="shared" si="0"/>
        <v>2.3333333333333335</v>
      </c>
      <c r="F33" s="20">
        <v>32</v>
      </c>
      <c r="G33" s="18">
        <f t="shared" si="1"/>
        <v>10.666666666666668</v>
      </c>
      <c r="H33" s="21">
        <v>83</v>
      </c>
      <c r="I33" s="22">
        <f t="shared" si="5"/>
        <v>27.666666666666668</v>
      </c>
      <c r="J33" s="23">
        <v>146</v>
      </c>
      <c r="K33" s="18">
        <f t="shared" si="2"/>
        <v>48.666666666666671</v>
      </c>
      <c r="L33" s="23">
        <v>154</v>
      </c>
      <c r="M33" s="24">
        <f t="shared" si="6"/>
        <v>51.333333333333329</v>
      </c>
      <c r="N33" s="24">
        <v>165</v>
      </c>
      <c r="O33" s="24">
        <f t="shared" si="7"/>
        <v>55.000000000000007</v>
      </c>
      <c r="P33" s="24">
        <v>168</v>
      </c>
      <c r="Q33" s="24">
        <f t="shared" si="8"/>
        <v>56.000000000000007</v>
      </c>
      <c r="R33" s="19">
        <f t="shared" si="9"/>
        <v>170</v>
      </c>
      <c r="S33" s="19">
        <f t="shared" si="10"/>
        <v>56.666666666666664</v>
      </c>
      <c r="T33" s="19">
        <v>170</v>
      </c>
      <c r="U33" s="19">
        <f t="shared" si="3"/>
        <v>56.666666666666664</v>
      </c>
      <c r="V33" s="19"/>
      <c r="W33" s="19">
        <f t="shared" si="4"/>
        <v>0</v>
      </c>
    </row>
    <row r="34" spans="1:23" ht="42.75" customHeight="1">
      <c r="A34" s="16">
        <v>27</v>
      </c>
      <c r="B34" s="12" t="s">
        <v>40</v>
      </c>
      <c r="C34" s="19">
        <v>3063</v>
      </c>
      <c r="D34" s="20">
        <v>0</v>
      </c>
      <c r="E34" s="18">
        <f t="shared" si="0"/>
        <v>0</v>
      </c>
      <c r="F34" s="20">
        <v>1</v>
      </c>
      <c r="G34" s="18">
        <f t="shared" si="1"/>
        <v>3.2647730982696702E-2</v>
      </c>
      <c r="H34" s="21">
        <v>73</v>
      </c>
      <c r="I34" s="22">
        <f t="shared" si="5"/>
        <v>2.3832843617368593</v>
      </c>
      <c r="J34" s="23">
        <v>209</v>
      </c>
      <c r="K34" s="18">
        <f t="shared" si="2"/>
        <v>6.8233757753836111</v>
      </c>
      <c r="L34" s="23">
        <v>222</v>
      </c>
      <c r="M34" s="24">
        <f t="shared" si="6"/>
        <v>7.2477962781586678</v>
      </c>
      <c r="N34" s="24">
        <v>246</v>
      </c>
      <c r="O34" s="24">
        <f t="shared" si="7"/>
        <v>8.0313418217433892</v>
      </c>
      <c r="P34" s="24">
        <v>248</v>
      </c>
      <c r="Q34" s="24">
        <f t="shared" si="8"/>
        <v>8.0966372837087821</v>
      </c>
      <c r="R34" s="19">
        <f t="shared" si="9"/>
        <v>248</v>
      </c>
      <c r="S34" s="19">
        <f t="shared" si="10"/>
        <v>8.0966372837087821</v>
      </c>
      <c r="T34" s="19">
        <v>248</v>
      </c>
      <c r="U34" s="19">
        <f t="shared" si="3"/>
        <v>8.0966372837087821</v>
      </c>
      <c r="V34" s="19"/>
      <c r="W34" s="19">
        <f t="shared" si="4"/>
        <v>0</v>
      </c>
    </row>
    <row r="35" spans="1:23" ht="42.75" customHeight="1">
      <c r="A35" s="17">
        <v>28</v>
      </c>
      <c r="B35" s="12" t="s">
        <v>30</v>
      </c>
      <c r="C35" s="19">
        <v>5050</v>
      </c>
      <c r="D35" s="20">
        <v>0</v>
      </c>
      <c r="E35" s="18">
        <f t="shared" si="0"/>
        <v>0</v>
      </c>
      <c r="F35" s="20">
        <v>2</v>
      </c>
      <c r="G35" s="18">
        <f t="shared" si="1"/>
        <v>3.9603960396039604E-2</v>
      </c>
      <c r="H35" s="21">
        <v>46</v>
      </c>
      <c r="I35" s="22">
        <f t="shared" si="5"/>
        <v>0.91089108910891081</v>
      </c>
      <c r="J35" s="27">
        <v>89</v>
      </c>
      <c r="K35" s="18">
        <f t="shared" si="2"/>
        <v>1.7623762376237622</v>
      </c>
      <c r="L35" s="23">
        <v>145</v>
      </c>
      <c r="M35" s="24">
        <f t="shared" si="6"/>
        <v>2.8712871287128716</v>
      </c>
      <c r="N35" s="24">
        <v>178</v>
      </c>
      <c r="O35" s="24">
        <f t="shared" si="7"/>
        <v>3.5247524752475243</v>
      </c>
      <c r="P35" s="24">
        <v>185</v>
      </c>
      <c r="Q35" s="24">
        <f t="shared" si="8"/>
        <v>3.6633663366336631</v>
      </c>
      <c r="R35" s="19">
        <f t="shared" si="9"/>
        <v>185</v>
      </c>
      <c r="S35" s="19">
        <f t="shared" si="10"/>
        <v>3.6633663366336631</v>
      </c>
      <c r="T35" s="19">
        <v>185</v>
      </c>
      <c r="U35" s="19">
        <f t="shared" si="3"/>
        <v>3.6633663366336631</v>
      </c>
      <c r="V35" s="19"/>
      <c r="W35" s="19">
        <f t="shared" si="4"/>
        <v>0</v>
      </c>
    </row>
    <row r="36" spans="1:23" ht="42.75" customHeight="1">
      <c r="A36" s="16">
        <v>29</v>
      </c>
      <c r="B36" s="12" t="s">
        <v>31</v>
      </c>
      <c r="C36" s="19">
        <v>4000</v>
      </c>
      <c r="D36" s="20">
        <v>49</v>
      </c>
      <c r="E36" s="18">
        <f t="shared" si="0"/>
        <v>1.2250000000000001</v>
      </c>
      <c r="F36" s="20">
        <v>84</v>
      </c>
      <c r="G36" s="18">
        <f t="shared" si="1"/>
        <v>2.1</v>
      </c>
      <c r="H36" s="21">
        <v>134</v>
      </c>
      <c r="I36" s="22">
        <f t="shared" si="5"/>
        <v>3.35</v>
      </c>
      <c r="J36" s="23">
        <v>199</v>
      </c>
      <c r="K36" s="18">
        <f t="shared" si="2"/>
        <v>4.9750000000000005</v>
      </c>
      <c r="L36" s="23">
        <v>209</v>
      </c>
      <c r="M36" s="24">
        <f t="shared" si="6"/>
        <v>5.2249999999999996</v>
      </c>
      <c r="N36" s="24">
        <v>216</v>
      </c>
      <c r="O36" s="24">
        <f t="shared" si="7"/>
        <v>5.4</v>
      </c>
      <c r="P36" s="24">
        <v>238</v>
      </c>
      <c r="Q36" s="24">
        <f t="shared" si="8"/>
        <v>5.9499999999999993</v>
      </c>
      <c r="R36" s="19">
        <f t="shared" si="9"/>
        <v>241</v>
      </c>
      <c r="S36" s="19">
        <f t="shared" si="10"/>
        <v>6.0249999999999995</v>
      </c>
      <c r="T36" s="19">
        <v>241</v>
      </c>
      <c r="U36" s="19">
        <f t="shared" si="3"/>
        <v>6.0249999999999995</v>
      </c>
      <c r="V36" s="19"/>
      <c r="W36" s="19">
        <f t="shared" si="4"/>
        <v>0</v>
      </c>
    </row>
    <row r="37" spans="1:23" ht="42.75" customHeight="1">
      <c r="A37" s="17">
        <v>30</v>
      </c>
      <c r="B37" s="12" t="s">
        <v>62</v>
      </c>
      <c r="C37" s="19">
        <v>30000</v>
      </c>
      <c r="D37" s="20">
        <v>5</v>
      </c>
      <c r="E37" s="18">
        <f t="shared" si="0"/>
        <v>1.6666666666666666E-2</v>
      </c>
      <c r="F37" s="20">
        <v>180</v>
      </c>
      <c r="G37" s="18">
        <f t="shared" si="1"/>
        <v>0.6</v>
      </c>
      <c r="H37" s="21">
        <v>281</v>
      </c>
      <c r="I37" s="22">
        <f t="shared" si="5"/>
        <v>0.93666666666666676</v>
      </c>
      <c r="J37" s="23">
        <v>513</v>
      </c>
      <c r="K37" s="18">
        <f t="shared" si="2"/>
        <v>1.71</v>
      </c>
      <c r="L37" s="23">
        <v>583</v>
      </c>
      <c r="M37" s="24">
        <f t="shared" si="6"/>
        <v>1.9433333333333334</v>
      </c>
      <c r="N37" s="24">
        <v>656</v>
      </c>
      <c r="O37" s="24">
        <f t="shared" si="7"/>
        <v>2.1866666666666665</v>
      </c>
      <c r="P37" s="24">
        <v>745</v>
      </c>
      <c r="Q37" s="24">
        <f t="shared" si="8"/>
        <v>2.4833333333333334</v>
      </c>
      <c r="R37" s="19">
        <f t="shared" si="9"/>
        <v>834</v>
      </c>
      <c r="S37" s="19">
        <f t="shared" si="10"/>
        <v>2.78</v>
      </c>
      <c r="T37" s="19">
        <v>833</v>
      </c>
      <c r="U37" s="19">
        <f t="shared" si="3"/>
        <v>2.7766666666666664</v>
      </c>
      <c r="V37" s="19">
        <v>1</v>
      </c>
      <c r="W37" s="19">
        <f t="shared" si="4"/>
        <v>3.3333333333333335E-3</v>
      </c>
    </row>
    <row r="38" spans="1:23" ht="42.75" customHeight="1">
      <c r="A38" s="16">
        <v>31</v>
      </c>
      <c r="B38" s="12" t="s">
        <v>32</v>
      </c>
      <c r="C38" s="19">
        <v>30000</v>
      </c>
      <c r="D38" s="26">
        <v>0</v>
      </c>
      <c r="E38" s="18">
        <f t="shared" si="0"/>
        <v>0</v>
      </c>
      <c r="F38" s="20">
        <v>4</v>
      </c>
      <c r="G38" s="18">
        <f t="shared" si="1"/>
        <v>1.3333333333333334E-2</v>
      </c>
      <c r="H38" s="21">
        <v>50</v>
      </c>
      <c r="I38" s="22">
        <f t="shared" si="5"/>
        <v>0.16666666666666669</v>
      </c>
      <c r="J38" s="27">
        <v>93</v>
      </c>
      <c r="K38" s="18">
        <f t="shared" si="2"/>
        <v>0.31</v>
      </c>
      <c r="L38" s="23">
        <v>111</v>
      </c>
      <c r="M38" s="24">
        <f t="shared" si="6"/>
        <v>0.37</v>
      </c>
      <c r="N38" s="24">
        <v>119</v>
      </c>
      <c r="O38" s="24">
        <f t="shared" si="7"/>
        <v>0.39666666666666672</v>
      </c>
      <c r="P38" s="24">
        <v>123</v>
      </c>
      <c r="Q38" s="24">
        <f t="shared" si="8"/>
        <v>0.41000000000000003</v>
      </c>
      <c r="R38" s="19">
        <f t="shared" si="9"/>
        <v>127</v>
      </c>
      <c r="S38" s="19">
        <f t="shared" si="10"/>
        <v>0.42333333333333339</v>
      </c>
      <c r="T38" s="19">
        <v>127</v>
      </c>
      <c r="U38" s="19">
        <f t="shared" si="3"/>
        <v>0.42333333333333339</v>
      </c>
      <c r="V38" s="19"/>
      <c r="W38" s="19">
        <f t="shared" si="4"/>
        <v>0</v>
      </c>
    </row>
    <row r="39" spans="1:23" ht="42.75" customHeight="1">
      <c r="A39" s="16">
        <v>32</v>
      </c>
      <c r="B39" s="12" t="s">
        <v>33</v>
      </c>
      <c r="C39" s="30">
        <v>15000</v>
      </c>
      <c r="D39" s="20">
        <v>2</v>
      </c>
      <c r="E39" s="18">
        <f t="shared" si="0"/>
        <v>1.3333333333333334E-2</v>
      </c>
      <c r="F39" s="20">
        <v>43</v>
      </c>
      <c r="G39" s="18">
        <f t="shared" si="1"/>
        <v>0.28666666666666668</v>
      </c>
      <c r="H39" s="21">
        <v>87</v>
      </c>
      <c r="I39" s="22">
        <f t="shared" si="5"/>
        <v>0.57999999999999996</v>
      </c>
      <c r="J39" s="23">
        <v>143</v>
      </c>
      <c r="K39" s="18">
        <f t="shared" si="2"/>
        <v>0.95333333333333325</v>
      </c>
      <c r="L39" s="23">
        <v>153</v>
      </c>
      <c r="M39" s="24">
        <f t="shared" si="6"/>
        <v>1.02</v>
      </c>
      <c r="N39" s="24">
        <v>162</v>
      </c>
      <c r="O39" s="24">
        <f t="shared" si="7"/>
        <v>1.08</v>
      </c>
      <c r="P39" s="24">
        <v>170</v>
      </c>
      <c r="Q39" s="24">
        <f t="shared" si="8"/>
        <v>1.1333333333333333</v>
      </c>
      <c r="R39" s="19">
        <f t="shared" si="9"/>
        <v>172</v>
      </c>
      <c r="S39" s="19">
        <f t="shared" si="10"/>
        <v>1.1466666666666667</v>
      </c>
      <c r="T39" s="19">
        <v>171</v>
      </c>
      <c r="U39" s="19">
        <f t="shared" si="3"/>
        <v>1.1400000000000001</v>
      </c>
      <c r="V39" s="19">
        <v>1</v>
      </c>
      <c r="W39" s="19">
        <f t="shared" si="4"/>
        <v>6.6666666666666671E-3</v>
      </c>
    </row>
    <row r="40" spans="1:23" ht="42.75" customHeight="1">
      <c r="A40" s="16">
        <v>33</v>
      </c>
      <c r="B40" s="12" t="s">
        <v>13</v>
      </c>
      <c r="C40" s="19">
        <v>9050</v>
      </c>
      <c r="D40" s="20">
        <v>6</v>
      </c>
      <c r="E40" s="18">
        <f t="shared" si="0"/>
        <v>6.6298342541436461E-2</v>
      </c>
      <c r="F40" s="20">
        <v>41</v>
      </c>
      <c r="G40" s="18">
        <f t="shared" si="1"/>
        <v>0.45303867403314912</v>
      </c>
      <c r="H40" s="21">
        <v>98</v>
      </c>
      <c r="I40" s="22">
        <f t="shared" si="5"/>
        <v>1.0828729281767955</v>
      </c>
      <c r="J40" s="23">
        <v>144</v>
      </c>
      <c r="K40" s="18">
        <f t="shared" si="2"/>
        <v>1.5911602209944753</v>
      </c>
      <c r="L40" s="23">
        <v>153</v>
      </c>
      <c r="M40" s="24">
        <f t="shared" si="6"/>
        <v>1.69060773480663</v>
      </c>
      <c r="N40" s="24">
        <v>162</v>
      </c>
      <c r="O40" s="24">
        <f t="shared" si="7"/>
        <v>1.7900552486187844</v>
      </c>
      <c r="P40" s="24">
        <v>166</v>
      </c>
      <c r="Q40" s="24">
        <f t="shared" si="8"/>
        <v>1.8342541436464088</v>
      </c>
      <c r="R40" s="19">
        <f t="shared" si="9"/>
        <v>169</v>
      </c>
      <c r="S40" s="19">
        <f t="shared" si="10"/>
        <v>1.8674033149171272</v>
      </c>
      <c r="T40" s="19">
        <v>169</v>
      </c>
      <c r="U40" s="19">
        <f t="shared" si="3"/>
        <v>1.8674033149171272</v>
      </c>
      <c r="V40" s="19"/>
      <c r="W40" s="19">
        <f t="shared" si="4"/>
        <v>0</v>
      </c>
    </row>
    <row r="41" spans="1:23" ht="42.75" customHeight="1">
      <c r="A41" s="16">
        <v>34</v>
      </c>
      <c r="B41" s="12" t="s">
        <v>14</v>
      </c>
      <c r="C41" s="31">
        <v>15000</v>
      </c>
      <c r="D41" s="28">
        <v>0</v>
      </c>
      <c r="E41" s="18">
        <f t="shared" si="0"/>
        <v>0</v>
      </c>
      <c r="F41" s="28">
        <v>5</v>
      </c>
      <c r="G41" s="18">
        <f t="shared" si="1"/>
        <v>3.3333333333333333E-2</v>
      </c>
      <c r="H41" s="29">
        <v>61</v>
      </c>
      <c r="I41" s="22">
        <f t="shared" si="5"/>
        <v>0.40666666666666662</v>
      </c>
      <c r="J41" s="23">
        <v>141</v>
      </c>
      <c r="K41" s="18">
        <f t="shared" si="2"/>
        <v>0.94000000000000006</v>
      </c>
      <c r="L41" s="23">
        <v>170</v>
      </c>
      <c r="M41" s="24">
        <f t="shared" si="6"/>
        <v>1.1333333333333333</v>
      </c>
      <c r="N41" s="24">
        <v>180</v>
      </c>
      <c r="O41" s="24">
        <f t="shared" si="7"/>
        <v>1.2</v>
      </c>
      <c r="P41" s="24">
        <v>185</v>
      </c>
      <c r="Q41" s="24">
        <f t="shared" si="8"/>
        <v>1.2333333333333334</v>
      </c>
      <c r="R41" s="19">
        <f t="shared" si="9"/>
        <v>195</v>
      </c>
      <c r="S41" s="19">
        <f t="shared" si="10"/>
        <v>1.3</v>
      </c>
      <c r="T41" s="19">
        <v>190</v>
      </c>
      <c r="U41" s="19">
        <f t="shared" si="3"/>
        <v>1.2666666666666666</v>
      </c>
      <c r="V41" s="19">
        <v>5</v>
      </c>
      <c r="W41" s="19">
        <f t="shared" si="4"/>
        <v>3.3333333333333333E-2</v>
      </c>
    </row>
    <row r="42" spans="1:23" ht="42.75" customHeight="1">
      <c r="A42" s="16">
        <v>35</v>
      </c>
      <c r="B42" s="12" t="s">
        <v>34</v>
      </c>
      <c r="C42" s="23">
        <v>30000</v>
      </c>
      <c r="D42" s="28">
        <v>5</v>
      </c>
      <c r="E42" s="18">
        <f t="shared" si="0"/>
        <v>1.6666666666666666E-2</v>
      </c>
      <c r="F42" s="28">
        <v>190</v>
      </c>
      <c r="G42" s="18">
        <f t="shared" si="1"/>
        <v>0.6333333333333333</v>
      </c>
      <c r="H42" s="29">
        <v>297</v>
      </c>
      <c r="I42" s="22">
        <f t="shared" si="5"/>
        <v>0.9900000000000001</v>
      </c>
      <c r="J42" s="23">
        <v>563</v>
      </c>
      <c r="K42" s="18">
        <f t="shared" si="2"/>
        <v>1.8766666666666667</v>
      </c>
      <c r="L42" s="23">
        <v>650</v>
      </c>
      <c r="M42" s="24">
        <f t="shared" si="6"/>
        <v>2.166666666666667</v>
      </c>
      <c r="N42" s="24">
        <v>722</v>
      </c>
      <c r="O42" s="24">
        <f t="shared" si="7"/>
        <v>2.4066666666666667</v>
      </c>
      <c r="P42" s="24">
        <v>815</v>
      </c>
      <c r="Q42" s="24">
        <f t="shared" si="8"/>
        <v>2.7166666666666663</v>
      </c>
      <c r="R42" s="19">
        <f t="shared" si="9"/>
        <v>904</v>
      </c>
      <c r="S42" s="19">
        <f t="shared" si="10"/>
        <v>3.0133333333333336</v>
      </c>
      <c r="T42" s="19">
        <v>902</v>
      </c>
      <c r="U42" s="19">
        <f t="shared" si="3"/>
        <v>3.0066666666666664</v>
      </c>
      <c r="V42" s="19">
        <v>2</v>
      </c>
      <c r="W42" s="19">
        <f t="shared" si="4"/>
        <v>6.6666666666666671E-3</v>
      </c>
    </row>
    <row r="43" spans="1:23" ht="42.75" customHeight="1">
      <c r="A43" s="16">
        <v>36</v>
      </c>
      <c r="B43" s="12" t="s">
        <v>2</v>
      </c>
      <c r="C43" s="23">
        <v>980</v>
      </c>
      <c r="D43" s="28">
        <v>0</v>
      </c>
      <c r="E43" s="18">
        <f t="shared" si="0"/>
        <v>0</v>
      </c>
      <c r="F43" s="28">
        <v>1</v>
      </c>
      <c r="G43" s="18">
        <f t="shared" si="1"/>
        <v>0.10204081632653061</v>
      </c>
      <c r="H43" s="29">
        <v>47</v>
      </c>
      <c r="I43" s="22">
        <f t="shared" si="5"/>
        <v>4.795918367346939</v>
      </c>
      <c r="J43" s="27">
        <v>90</v>
      </c>
      <c r="K43" s="18">
        <f t="shared" si="2"/>
        <v>9.183673469387756</v>
      </c>
      <c r="L43" s="23">
        <v>105</v>
      </c>
      <c r="M43" s="24">
        <f t="shared" si="6"/>
        <v>10.714285714285714</v>
      </c>
      <c r="N43" s="24">
        <v>108</v>
      </c>
      <c r="O43" s="24">
        <f t="shared" si="7"/>
        <v>11.020408163265307</v>
      </c>
      <c r="P43" s="24">
        <v>109</v>
      </c>
      <c r="Q43" s="24">
        <f t="shared" si="8"/>
        <v>11.122448979591837</v>
      </c>
      <c r="R43" s="19">
        <f t="shared" si="9"/>
        <v>111</v>
      </c>
      <c r="S43" s="19">
        <f t="shared" si="10"/>
        <v>11.326530612244898</v>
      </c>
      <c r="T43" s="19">
        <v>111</v>
      </c>
      <c r="U43" s="19">
        <f t="shared" si="3"/>
        <v>11.326530612244898</v>
      </c>
      <c r="V43" s="19"/>
      <c r="W43" s="19">
        <f t="shared" si="4"/>
        <v>0</v>
      </c>
    </row>
    <row r="44" spans="1:23" ht="42.75" customHeight="1">
      <c r="A44" s="16">
        <v>37</v>
      </c>
      <c r="B44" s="12" t="s">
        <v>37</v>
      </c>
      <c r="C44" s="23">
        <v>4320</v>
      </c>
      <c r="D44" s="28">
        <v>0</v>
      </c>
      <c r="E44" s="18">
        <f t="shared" si="0"/>
        <v>0</v>
      </c>
      <c r="F44" s="28">
        <v>2</v>
      </c>
      <c r="G44" s="18">
        <f t="shared" si="1"/>
        <v>4.6296296296296301E-2</v>
      </c>
      <c r="H44" s="29">
        <v>52</v>
      </c>
      <c r="I44" s="22">
        <f t="shared" si="5"/>
        <v>1.2037037037037037</v>
      </c>
      <c r="J44" s="23">
        <v>122</v>
      </c>
      <c r="K44" s="18">
        <f t="shared" si="2"/>
        <v>2.824074074074074</v>
      </c>
      <c r="L44" s="23">
        <v>169</v>
      </c>
      <c r="M44" s="24">
        <f t="shared" si="6"/>
        <v>3.9120370370370368</v>
      </c>
      <c r="N44" s="24">
        <v>206</v>
      </c>
      <c r="O44" s="24">
        <f t="shared" si="7"/>
        <v>4.7685185185185182</v>
      </c>
      <c r="P44" s="24">
        <v>217</v>
      </c>
      <c r="Q44" s="24">
        <f t="shared" si="8"/>
        <v>5.0231481481481479</v>
      </c>
      <c r="R44" s="19">
        <f t="shared" si="9"/>
        <v>234</v>
      </c>
      <c r="S44" s="19">
        <f t="shared" si="10"/>
        <v>5.416666666666667</v>
      </c>
      <c r="T44" s="19">
        <v>234</v>
      </c>
      <c r="U44" s="19">
        <f t="shared" si="3"/>
        <v>5.416666666666667</v>
      </c>
      <c r="V44" s="19"/>
      <c r="W44" s="19">
        <f t="shared" si="4"/>
        <v>0</v>
      </c>
    </row>
    <row r="45" spans="1:23" ht="42.75" customHeight="1">
      <c r="A45" s="16">
        <v>38</v>
      </c>
      <c r="B45" s="12" t="s">
        <v>38</v>
      </c>
      <c r="C45" s="23">
        <v>3850</v>
      </c>
      <c r="D45" s="28">
        <v>1</v>
      </c>
      <c r="E45" s="18">
        <f t="shared" si="0"/>
        <v>2.5974025974025976E-2</v>
      </c>
      <c r="F45" s="28">
        <v>3</v>
      </c>
      <c r="G45" s="18">
        <f t="shared" si="1"/>
        <v>7.792207792207792E-2</v>
      </c>
      <c r="H45" s="29">
        <v>48</v>
      </c>
      <c r="I45" s="22">
        <f t="shared" si="5"/>
        <v>1.2467532467532467</v>
      </c>
      <c r="J45" s="27">
        <v>89</v>
      </c>
      <c r="K45" s="18">
        <f t="shared" si="2"/>
        <v>2.3116883116883113</v>
      </c>
      <c r="L45" s="23">
        <v>103</v>
      </c>
      <c r="M45" s="24">
        <f t="shared" si="6"/>
        <v>2.6753246753246755</v>
      </c>
      <c r="N45" s="24">
        <v>108</v>
      </c>
      <c r="O45" s="24">
        <f t="shared" si="7"/>
        <v>2.8051948051948052</v>
      </c>
      <c r="P45" s="24">
        <v>110</v>
      </c>
      <c r="Q45" s="24">
        <f t="shared" si="8"/>
        <v>2.8571428571428572</v>
      </c>
      <c r="R45" s="19">
        <f t="shared" si="9"/>
        <v>111</v>
      </c>
      <c r="S45" s="19">
        <f t="shared" si="10"/>
        <v>2.8831168831168834</v>
      </c>
      <c r="T45" s="19">
        <v>111</v>
      </c>
      <c r="U45" s="19">
        <f t="shared" si="3"/>
        <v>2.8831168831168834</v>
      </c>
      <c r="V45" s="19"/>
      <c r="W45" s="19">
        <f t="shared" si="4"/>
        <v>0</v>
      </c>
    </row>
    <row r="46" spans="1:23" ht="42.75" customHeight="1">
      <c r="A46" s="16">
        <v>39</v>
      </c>
      <c r="B46" s="12" t="s">
        <v>41</v>
      </c>
      <c r="C46" s="23">
        <v>1360</v>
      </c>
      <c r="D46" s="28">
        <v>4</v>
      </c>
      <c r="E46" s="18">
        <f t="shared" si="0"/>
        <v>0.29411764705882354</v>
      </c>
      <c r="F46" s="28">
        <v>5</v>
      </c>
      <c r="G46" s="18">
        <f t="shared" si="1"/>
        <v>0.36764705882352938</v>
      </c>
      <c r="H46" s="29">
        <v>45</v>
      </c>
      <c r="I46" s="22">
        <f t="shared" si="5"/>
        <v>3.3088235294117649</v>
      </c>
      <c r="J46" s="27">
        <v>88</v>
      </c>
      <c r="K46" s="18">
        <f t="shared" si="2"/>
        <v>6.4705882352941186</v>
      </c>
      <c r="L46" s="23">
        <v>126</v>
      </c>
      <c r="M46" s="24">
        <f t="shared" si="6"/>
        <v>9.264705882352942</v>
      </c>
      <c r="N46" s="24">
        <v>209</v>
      </c>
      <c r="O46" s="24">
        <f t="shared" si="7"/>
        <v>15.367647058823531</v>
      </c>
      <c r="P46" s="24">
        <v>500</v>
      </c>
      <c r="Q46" s="24">
        <f t="shared" si="8"/>
        <v>36.764705882352942</v>
      </c>
      <c r="R46" s="19">
        <f t="shared" si="9"/>
        <v>661</v>
      </c>
      <c r="S46" s="19">
        <f t="shared" si="10"/>
        <v>48.602941176470587</v>
      </c>
      <c r="T46" s="19">
        <v>661</v>
      </c>
      <c r="U46" s="19">
        <f t="shared" si="3"/>
        <v>48.602941176470587</v>
      </c>
      <c r="V46" s="19"/>
      <c r="W46" s="19">
        <f t="shared" si="4"/>
        <v>0</v>
      </c>
    </row>
    <row r="47" spans="1:23" ht="42.75" customHeight="1">
      <c r="A47" s="16">
        <v>40</v>
      </c>
      <c r="B47" s="12" t="s">
        <v>42</v>
      </c>
      <c r="C47" s="23">
        <v>1020</v>
      </c>
      <c r="D47" s="28">
        <v>2</v>
      </c>
      <c r="E47" s="18">
        <f t="shared" si="0"/>
        <v>0.19607843137254902</v>
      </c>
      <c r="F47" s="28">
        <v>3</v>
      </c>
      <c r="G47" s="18">
        <f t="shared" si="1"/>
        <v>0.29411764705882354</v>
      </c>
      <c r="H47" s="29">
        <v>45</v>
      </c>
      <c r="I47" s="22">
        <f t="shared" si="5"/>
        <v>4.4117647058823533</v>
      </c>
      <c r="J47" s="27">
        <v>89</v>
      </c>
      <c r="K47" s="18">
        <f t="shared" si="2"/>
        <v>8.7254901960784306</v>
      </c>
      <c r="L47" s="23">
        <v>102</v>
      </c>
      <c r="M47" s="24">
        <f t="shared" si="6"/>
        <v>10</v>
      </c>
      <c r="N47" s="24">
        <v>201</v>
      </c>
      <c r="O47" s="24">
        <f t="shared" si="7"/>
        <v>19.705882352941178</v>
      </c>
      <c r="P47" s="24">
        <v>545</v>
      </c>
      <c r="Q47" s="24">
        <f t="shared" si="8"/>
        <v>53.431372549019606</v>
      </c>
      <c r="R47" s="19">
        <f t="shared" si="9"/>
        <v>722</v>
      </c>
      <c r="S47" s="19">
        <f t="shared" si="10"/>
        <v>70.784313725490193</v>
      </c>
      <c r="T47" s="19">
        <v>721</v>
      </c>
      <c r="U47" s="19">
        <f t="shared" si="3"/>
        <v>70.686274509803923</v>
      </c>
      <c r="V47" s="19">
        <v>1</v>
      </c>
      <c r="W47" s="19">
        <f t="shared" si="4"/>
        <v>9.8039215686274508E-2</v>
      </c>
    </row>
    <row r="48" spans="1:23" ht="42.75" customHeight="1">
      <c r="A48" s="16">
        <v>41</v>
      </c>
      <c r="B48" s="12" t="s">
        <v>43</v>
      </c>
      <c r="C48" s="23">
        <v>1400</v>
      </c>
      <c r="D48" s="28">
        <v>62</v>
      </c>
      <c r="E48" s="18">
        <f t="shared" si="0"/>
        <v>4.4285714285714279</v>
      </c>
      <c r="F48" s="28">
        <v>149</v>
      </c>
      <c r="G48" s="18">
        <f t="shared" si="1"/>
        <v>10.642857142857142</v>
      </c>
      <c r="H48" s="29">
        <v>206</v>
      </c>
      <c r="I48" s="22">
        <f t="shared" si="5"/>
        <v>14.714285714285714</v>
      </c>
      <c r="J48" s="23">
        <v>257</v>
      </c>
      <c r="K48" s="18">
        <f t="shared" si="2"/>
        <v>18.357142857142858</v>
      </c>
      <c r="L48" s="23">
        <v>277</v>
      </c>
      <c r="M48" s="24">
        <f t="shared" si="6"/>
        <v>19.785714285714288</v>
      </c>
      <c r="N48" s="24">
        <v>305</v>
      </c>
      <c r="O48" s="24">
        <f t="shared" si="7"/>
        <v>21.785714285714285</v>
      </c>
      <c r="P48" s="24">
        <v>318</v>
      </c>
      <c r="Q48" s="24">
        <f t="shared" si="8"/>
        <v>22.714285714285715</v>
      </c>
      <c r="R48" s="19">
        <f t="shared" si="9"/>
        <v>323</v>
      </c>
      <c r="S48" s="19">
        <f t="shared" si="10"/>
        <v>23.071428571428569</v>
      </c>
      <c r="T48" s="19">
        <v>323</v>
      </c>
      <c r="U48" s="19">
        <f t="shared" si="3"/>
        <v>23.071428571428569</v>
      </c>
      <c r="V48" s="19"/>
      <c r="W48" s="19">
        <f t="shared" si="4"/>
        <v>0</v>
      </c>
    </row>
    <row r="49" spans="1:23" ht="42.75" customHeight="1">
      <c r="A49" s="16">
        <v>42</v>
      </c>
      <c r="B49" s="12" t="s">
        <v>44</v>
      </c>
      <c r="C49" s="31">
        <v>10000</v>
      </c>
      <c r="D49" s="28">
        <v>4</v>
      </c>
      <c r="E49" s="18">
        <f t="shared" si="0"/>
        <v>0.04</v>
      </c>
      <c r="F49" s="28">
        <v>50</v>
      </c>
      <c r="G49" s="18">
        <f t="shared" si="1"/>
        <v>0.5</v>
      </c>
      <c r="H49" s="29">
        <v>107</v>
      </c>
      <c r="I49" s="22">
        <f t="shared" si="5"/>
        <v>1.0699999999999998</v>
      </c>
      <c r="J49" s="23">
        <v>156</v>
      </c>
      <c r="K49" s="18">
        <f t="shared" si="2"/>
        <v>1.5599999999999998</v>
      </c>
      <c r="L49" s="23">
        <v>170</v>
      </c>
      <c r="M49" s="24">
        <f t="shared" si="6"/>
        <v>1.7000000000000002</v>
      </c>
      <c r="N49" s="24">
        <v>202</v>
      </c>
      <c r="O49" s="24">
        <f t="shared" si="7"/>
        <v>2.02</v>
      </c>
      <c r="P49" s="24">
        <v>260</v>
      </c>
      <c r="Q49" s="24">
        <f t="shared" si="8"/>
        <v>2.6</v>
      </c>
      <c r="R49" s="19">
        <f t="shared" si="9"/>
        <v>287</v>
      </c>
      <c r="S49" s="19">
        <f t="shared" si="10"/>
        <v>2.87</v>
      </c>
      <c r="T49" s="19">
        <v>287</v>
      </c>
      <c r="U49" s="19">
        <f t="shared" si="3"/>
        <v>2.87</v>
      </c>
      <c r="V49" s="19"/>
      <c r="W49" s="19">
        <f t="shared" si="4"/>
        <v>0</v>
      </c>
    </row>
    <row r="50" spans="1:23" ht="42.75" customHeight="1">
      <c r="A50" s="16">
        <v>43</v>
      </c>
      <c r="B50" s="12" t="s">
        <v>64</v>
      </c>
      <c r="C50" s="23">
        <v>2497</v>
      </c>
      <c r="D50" s="28">
        <v>14</v>
      </c>
      <c r="E50" s="18">
        <f t="shared" si="0"/>
        <v>0.56067280736884262</v>
      </c>
      <c r="F50" s="28">
        <v>115</v>
      </c>
      <c r="G50" s="18">
        <f t="shared" si="1"/>
        <v>4.6055266319583499</v>
      </c>
      <c r="H50" s="29">
        <v>180</v>
      </c>
      <c r="I50" s="22">
        <f t="shared" si="5"/>
        <v>7.2086503804565476</v>
      </c>
      <c r="J50" s="23">
        <v>235</v>
      </c>
      <c r="K50" s="18">
        <f t="shared" si="2"/>
        <v>9.4112935522627161</v>
      </c>
      <c r="L50" s="23">
        <v>247</v>
      </c>
      <c r="M50" s="24">
        <f t="shared" si="6"/>
        <v>9.8918702442931519</v>
      </c>
      <c r="N50" s="24">
        <v>283</v>
      </c>
      <c r="O50" s="24">
        <f t="shared" si="7"/>
        <v>11.333600320384461</v>
      </c>
      <c r="P50" s="24">
        <v>315</v>
      </c>
      <c r="Q50" s="24">
        <f t="shared" si="8"/>
        <v>12.615138165798959</v>
      </c>
      <c r="R50" s="19">
        <f t="shared" si="9"/>
        <v>326</v>
      </c>
      <c r="S50" s="19">
        <f t="shared" si="10"/>
        <v>13.055666800160193</v>
      </c>
      <c r="T50" s="19">
        <v>326</v>
      </c>
      <c r="U50" s="19">
        <f t="shared" si="3"/>
        <v>13.055666800160193</v>
      </c>
      <c r="V50" s="19"/>
      <c r="W50" s="19">
        <f t="shared" si="4"/>
        <v>0</v>
      </c>
    </row>
    <row r="51" spans="1:23" ht="42.75" customHeight="1">
      <c r="A51" s="16">
        <v>44</v>
      </c>
      <c r="B51" s="12" t="s">
        <v>45</v>
      </c>
      <c r="C51" s="31">
        <v>10000</v>
      </c>
      <c r="D51" s="28">
        <v>8</v>
      </c>
      <c r="E51" s="18">
        <f t="shared" si="0"/>
        <v>0.08</v>
      </c>
      <c r="F51" s="28">
        <v>142</v>
      </c>
      <c r="G51" s="18">
        <f t="shared" si="1"/>
        <v>1.4200000000000002</v>
      </c>
      <c r="H51" s="29">
        <v>230</v>
      </c>
      <c r="I51" s="22">
        <f t="shared" si="5"/>
        <v>2.2999999999999998</v>
      </c>
      <c r="J51" s="23">
        <v>341</v>
      </c>
      <c r="K51" s="18">
        <f t="shared" si="2"/>
        <v>3.4099999999999997</v>
      </c>
      <c r="L51" s="23">
        <v>354</v>
      </c>
      <c r="M51" s="24">
        <f t="shared" si="6"/>
        <v>3.54</v>
      </c>
      <c r="N51" s="24">
        <v>372</v>
      </c>
      <c r="O51" s="24">
        <f t="shared" si="7"/>
        <v>3.7199999999999998</v>
      </c>
      <c r="P51" s="24">
        <v>392</v>
      </c>
      <c r="Q51" s="24">
        <f t="shared" si="8"/>
        <v>3.92</v>
      </c>
      <c r="R51" s="19">
        <f t="shared" si="9"/>
        <v>396</v>
      </c>
      <c r="S51" s="19">
        <f t="shared" si="10"/>
        <v>3.9600000000000004</v>
      </c>
      <c r="T51" s="19">
        <v>396</v>
      </c>
      <c r="U51" s="19">
        <f t="shared" si="3"/>
        <v>3.9600000000000004</v>
      </c>
      <c r="V51" s="19"/>
      <c r="W51" s="19">
        <f t="shared" si="4"/>
        <v>0</v>
      </c>
    </row>
    <row r="52" spans="1:23" ht="42.75" customHeight="1">
      <c r="A52" s="16">
        <v>45</v>
      </c>
      <c r="B52" s="12" t="s">
        <v>46</v>
      </c>
      <c r="C52" s="28">
        <v>550</v>
      </c>
      <c r="D52" s="28">
        <v>2</v>
      </c>
      <c r="E52" s="18">
        <f t="shared" si="0"/>
        <v>0.36363636363636365</v>
      </c>
      <c r="F52" s="28">
        <v>17</v>
      </c>
      <c r="G52" s="18">
        <f t="shared" si="1"/>
        <v>3.0909090909090908</v>
      </c>
      <c r="H52" s="29">
        <v>63</v>
      </c>
      <c r="I52" s="22">
        <f t="shared" si="5"/>
        <v>11.454545454545455</v>
      </c>
      <c r="J52" s="23">
        <v>117</v>
      </c>
      <c r="K52" s="18">
        <f t="shared" si="2"/>
        <v>21.272727272727273</v>
      </c>
      <c r="L52" s="23">
        <v>126</v>
      </c>
      <c r="M52" s="24">
        <f t="shared" si="6"/>
        <v>22.90909090909091</v>
      </c>
      <c r="N52" s="24">
        <v>135</v>
      </c>
      <c r="O52" s="24">
        <f t="shared" si="7"/>
        <v>24.545454545454547</v>
      </c>
      <c r="P52" s="24">
        <v>137</v>
      </c>
      <c r="Q52" s="24">
        <f t="shared" si="8"/>
        <v>24.90909090909091</v>
      </c>
      <c r="R52" s="19">
        <f t="shared" si="9"/>
        <v>139</v>
      </c>
      <c r="S52" s="19">
        <f t="shared" si="10"/>
        <v>25.272727272727273</v>
      </c>
      <c r="T52" s="19">
        <v>139</v>
      </c>
      <c r="U52" s="19">
        <f t="shared" si="3"/>
        <v>25.272727272727273</v>
      </c>
      <c r="V52" s="19"/>
      <c r="W52" s="19">
        <f t="shared" si="4"/>
        <v>0</v>
      </c>
    </row>
    <row r="53" spans="1:23" ht="42.75" customHeight="1">
      <c r="A53" s="16">
        <v>46</v>
      </c>
      <c r="B53" s="12" t="s">
        <v>47</v>
      </c>
      <c r="C53" s="23">
        <v>6950</v>
      </c>
      <c r="D53" s="28">
        <v>3</v>
      </c>
      <c r="E53" s="18">
        <f t="shared" si="0"/>
        <v>4.3165467625899283E-2</v>
      </c>
      <c r="F53" s="28">
        <v>24</v>
      </c>
      <c r="G53" s="18">
        <f t="shared" si="1"/>
        <v>0.34532374100719426</v>
      </c>
      <c r="H53" s="29">
        <v>72</v>
      </c>
      <c r="I53" s="22">
        <f t="shared" si="5"/>
        <v>1.0359712230215827</v>
      </c>
      <c r="J53" s="23">
        <v>129</v>
      </c>
      <c r="K53" s="18">
        <f t="shared" si="2"/>
        <v>1.8561151079136691</v>
      </c>
      <c r="L53" s="23">
        <v>163</v>
      </c>
      <c r="M53" s="24">
        <f t="shared" si="6"/>
        <v>2.3453237410071943</v>
      </c>
      <c r="N53" s="24">
        <v>192</v>
      </c>
      <c r="O53" s="24">
        <f t="shared" si="7"/>
        <v>2.7625899280575541</v>
      </c>
      <c r="P53" s="24">
        <v>213</v>
      </c>
      <c r="Q53" s="24">
        <f t="shared" si="8"/>
        <v>3.064748201438849</v>
      </c>
      <c r="R53" s="19">
        <f t="shared" si="9"/>
        <v>223</v>
      </c>
      <c r="S53" s="19">
        <f t="shared" si="10"/>
        <v>3.2086330935251794</v>
      </c>
      <c r="T53" s="19">
        <v>223</v>
      </c>
      <c r="U53" s="19">
        <f t="shared" si="3"/>
        <v>3.2086330935251794</v>
      </c>
      <c r="V53" s="19"/>
      <c r="W53" s="19">
        <f t="shared" si="4"/>
        <v>0</v>
      </c>
    </row>
    <row r="54" spans="1:23" ht="42.75" customHeight="1">
      <c r="A54" s="16">
        <v>47</v>
      </c>
      <c r="B54" s="12" t="s">
        <v>48</v>
      </c>
      <c r="C54" s="23">
        <v>6950</v>
      </c>
      <c r="D54" s="28">
        <v>4</v>
      </c>
      <c r="E54" s="18">
        <f t="shared" si="0"/>
        <v>5.755395683453237E-2</v>
      </c>
      <c r="F54" s="28">
        <v>22</v>
      </c>
      <c r="G54" s="18">
        <f t="shared" si="1"/>
        <v>0.31654676258992809</v>
      </c>
      <c r="H54" s="29">
        <v>70</v>
      </c>
      <c r="I54" s="22">
        <f t="shared" si="5"/>
        <v>1.0071942446043165</v>
      </c>
      <c r="J54" s="23">
        <v>122</v>
      </c>
      <c r="K54" s="18">
        <f t="shared" si="2"/>
        <v>1.7553956834532374</v>
      </c>
      <c r="L54" s="23">
        <v>159</v>
      </c>
      <c r="M54" s="24">
        <f t="shared" si="6"/>
        <v>2.2877697841726619</v>
      </c>
      <c r="N54" s="24">
        <v>190</v>
      </c>
      <c r="O54" s="24">
        <f t="shared" si="7"/>
        <v>2.7338129496402876</v>
      </c>
      <c r="P54" s="24">
        <v>205</v>
      </c>
      <c r="Q54" s="24">
        <f t="shared" si="8"/>
        <v>2.9496402877697845</v>
      </c>
      <c r="R54" s="19">
        <f t="shared" si="9"/>
        <v>218</v>
      </c>
      <c r="S54" s="19">
        <f t="shared" si="10"/>
        <v>3.136690647482014</v>
      </c>
      <c r="T54" s="19">
        <v>218</v>
      </c>
      <c r="U54" s="19">
        <f t="shared" si="3"/>
        <v>3.136690647482014</v>
      </c>
      <c r="V54" s="19"/>
      <c r="W54" s="19">
        <f t="shared" si="4"/>
        <v>0</v>
      </c>
    </row>
    <row r="55" spans="1:23" ht="42.75" customHeight="1">
      <c r="A55" s="2"/>
      <c r="B55" s="6" t="s">
        <v>1</v>
      </c>
      <c r="C55" s="32">
        <f>SUM(C8:C41)</f>
        <v>221543</v>
      </c>
      <c r="D55" s="32">
        <f>SUM(D8:D41)</f>
        <v>169</v>
      </c>
      <c r="E55" s="33"/>
      <c r="F55" s="32">
        <f>SUM(F8:F41)</f>
        <v>1090</v>
      </c>
      <c r="G55" s="18"/>
      <c r="H55" s="32">
        <f>SUM(H8:H41)</f>
        <v>3759</v>
      </c>
      <c r="I55" s="33"/>
      <c r="J55" s="32">
        <f>SUM(J8:J54)</f>
        <v>9527</v>
      </c>
      <c r="K55" s="33"/>
      <c r="L55" s="32">
        <f>SUM(L8:L54)</f>
        <v>11049</v>
      </c>
      <c r="M55" s="24">
        <f>SUM(M8:M54)</f>
        <v>502.7871248932139</v>
      </c>
      <c r="N55" s="24"/>
      <c r="O55" s="24"/>
      <c r="P55" s="34">
        <f>SUM(P8:P54)</f>
        <v>15021</v>
      </c>
      <c r="Q55" s="24"/>
      <c r="R55" s="35">
        <f>SUM(R8:R54)</f>
        <v>16009</v>
      </c>
      <c r="S55" s="19"/>
      <c r="T55" s="35">
        <f>SUM(T8:T54)</f>
        <v>15972</v>
      </c>
      <c r="U55" s="35">
        <f t="shared" si="3"/>
        <v>7.2094356400337638</v>
      </c>
      <c r="V55" s="35">
        <f>SUM(V8:V54)</f>
        <v>37</v>
      </c>
      <c r="W55" s="35">
        <f t="shared" si="4"/>
        <v>1.6701046749389509E-2</v>
      </c>
    </row>
    <row r="56" spans="1:23">
      <c r="H56" s="10"/>
      <c r="I56" s="10"/>
      <c r="J56" s="10"/>
      <c r="K56" s="10"/>
    </row>
    <row r="57" spans="1:23" ht="18.75">
      <c r="C57" s="39"/>
      <c r="D57" s="11"/>
    </row>
  </sheetData>
  <mergeCells count="6">
    <mergeCell ref="A3:W3"/>
    <mergeCell ref="A4:A6"/>
    <mergeCell ref="B4:B6"/>
    <mergeCell ref="C2:W2"/>
    <mergeCell ref="D4:W5"/>
    <mergeCell ref="C4:C6"/>
  </mergeCells>
  <pageMargins left="0.70866141732283472" right="0.36" top="0.36" bottom="0.3" header="0.32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2021-01-20T12:32:27Z</dcterms:modified>
  <dc:description>exif_MSED_4b86035aa4a2d676a575476a6ed346ed3a86d328ed2434651c7a78ce69eb4e2e</dc:description>
</cp:coreProperties>
</file>